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9320" windowHeight="12270"/>
  </bookViews>
  <sheets>
    <sheet name="Общая" sheetId="4" r:id="rId1"/>
  </sheets>
  <definedNames>
    <definedName name="_xlnm._FilterDatabase" localSheetId="0" hidden="1">Общая!$A$8:$U$61</definedName>
    <definedName name="_xlnm.Print_Area" localSheetId="0">Общая!$A$1:$T$61</definedName>
    <definedName name="_xlnm.Print_Titles" localSheetId="0">Общая!$8:$8</definedName>
  </definedNames>
  <calcPr calcId="114210" fullCalcOnLoad="1"/>
</workbook>
</file>

<file path=xl/calcChain.xml><?xml version="1.0" encoding="utf-8"?>
<calcChain xmlns="http://schemas.openxmlformats.org/spreadsheetml/2006/main">
  <c r="S12" i="4"/>
  <c r="S20"/>
  <c r="S54"/>
  <c r="S60"/>
  <c r="S61"/>
  <c r="R12"/>
  <c r="R61"/>
  <c r="Q12"/>
  <c r="Q61"/>
  <c r="P12"/>
  <c r="P61"/>
  <c r="O12"/>
  <c r="O20"/>
  <c r="O54"/>
  <c r="O60"/>
  <c r="O61"/>
</calcChain>
</file>

<file path=xl/sharedStrings.xml><?xml version="1.0" encoding="utf-8"?>
<sst xmlns="http://schemas.openxmlformats.org/spreadsheetml/2006/main" count="147" uniqueCount="86">
  <si>
    <t>№ п/п</t>
  </si>
  <si>
    <t>Адрес МКД*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</si>
  <si>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</si>
  <si>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</si>
  <si>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</si>
  <si>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</si>
  <si>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</si>
  <si>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</si>
  <si>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</si>
  <si>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</si>
  <si>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</si>
  <si>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</si>
  <si>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</si>
  <si>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числе:</t>
  </si>
  <si>
    <t>всего: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</si>
  <si>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</si>
  <si>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</si>
  <si>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</si>
  <si>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</si>
  <si>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>за счет средств Государственной корпорации</t>
  </si>
  <si>
    <t>за счет средств
Московской области</t>
  </si>
  <si>
    <t>за счет средств местного бюджета</t>
  </si>
  <si>
    <t>за счет средств собственников помещений в МКД</t>
  </si>
  <si>
    <t xml:space="preserve">ед. </t>
  </si>
  <si>
    <t>кв.м</t>
  </si>
  <si>
    <t>чел.</t>
  </si>
  <si>
    <t>руб.</t>
  </si>
  <si>
    <t>панели</t>
  </si>
  <si>
    <t>кирпич</t>
  </si>
  <si>
    <t>г.Лыткарино, ул.Спортивная, д. 26</t>
  </si>
  <si>
    <t xml:space="preserve">г.Лыткарино, 6 Микрорайон, д. 23 </t>
  </si>
  <si>
    <t>г.Лыткарино, ул.Сафонова, д. 2</t>
  </si>
  <si>
    <t>Капитальный ремонт кровель</t>
  </si>
  <si>
    <t>Замена лифтового оборудования</t>
  </si>
  <si>
    <t>Итого:</t>
  </si>
  <si>
    <t>Всего по муниципальному образованию:</t>
  </si>
  <si>
    <t>119 (ком)</t>
  </si>
  <si>
    <t>143 (ком)</t>
  </si>
  <si>
    <t>г.Лыткарино, ул.Комсомольская, д. 32</t>
  </si>
  <si>
    <t>1978</t>
  </si>
  <si>
    <t>Утепление фасада с заменой оконных блоков</t>
  </si>
  <si>
    <t>г.Лыткарино, ул.Комсомольская, д.24А</t>
  </si>
  <si>
    <t>г.Лыткарино, ул.Комсомольская, д.24Б</t>
  </si>
  <si>
    <t>г.Лыткарино, ул.Колхозная, д.13В</t>
  </si>
  <si>
    <t>Ремонт внутридомовых инженерных систем электро-, тепло-, газо-, водоснабжения, водоотведения</t>
  </si>
  <si>
    <t xml:space="preserve">г.Лыткарино, ул.Октябрьская, д. 15 </t>
  </si>
  <si>
    <t>г.Лыткарино, ул.Первомайская, д. 2</t>
  </si>
  <si>
    <t>г.Лыткарино, ул.Первомайская, д. 3/5</t>
  </si>
  <si>
    <t>г.Лыткарино, ул.Первомайская, д. 5</t>
  </si>
  <si>
    <t>г.Лыткарино, ул.Первомайская, д. 7/7</t>
  </si>
  <si>
    <t>г.Лыткарино, ул.Первомайская, д. 16</t>
  </si>
  <si>
    <t>г.Лыткарино, ул.Первомайская, д. 18/5</t>
  </si>
  <si>
    <t>г.Лыткарино, ул.Сорветская, д.3/12</t>
  </si>
  <si>
    <t>г.Лыткарино, ул.Спортивная, д. 13</t>
  </si>
  <si>
    <t>г.Лыткарино, ул.Сафонова, д. 8 корп.1</t>
  </si>
  <si>
    <t>г.Лыткарино, Дет. Городок ЗИЛ д. 37</t>
  </si>
  <si>
    <t>г.Лыткарино, ул.Комсомольская, д. 24А</t>
  </si>
  <si>
    <t>г.Лыткарино, ул.Комсомольская, д. 24Б</t>
  </si>
  <si>
    <t>г. Лыткарино, кв-л 1-й, д.2</t>
  </si>
  <si>
    <t>4 (73 ком.)</t>
  </si>
  <si>
    <t>1 (23 ком.)</t>
  </si>
  <si>
    <t>2 (50 ком.)</t>
  </si>
  <si>
    <t>г.Лыткарино, ул.Октябрьская, д. 18</t>
  </si>
  <si>
    <t>г.Лыткарино, кв-л 1-й, д.10</t>
  </si>
  <si>
    <t>г.Лыткарино, кв-л 7-й, д.8</t>
  </si>
  <si>
    <t xml:space="preserve">г.Лыткарино, ул.Колхозная, д.13В </t>
  </si>
  <si>
    <t xml:space="preserve">г.Лыткарино, ул.Ленина, д. 1 </t>
  </si>
  <si>
    <t xml:space="preserve">г.Лыткарино, ул.Ленина, д. 5 </t>
  </si>
  <si>
    <t xml:space="preserve">г.Лыткарино, ул. Коммунистическая, д. 55 </t>
  </si>
  <si>
    <t>г.Лыткарино, ул.Коммунистическая, д. 56</t>
  </si>
  <si>
    <t xml:space="preserve">г.Лыткарино, ул.Набережная, д. 14А </t>
  </si>
  <si>
    <t xml:space="preserve">г.Лыткарино, ул.Ухтомского, д. 27 </t>
  </si>
  <si>
    <t>г.Лыткарино, ул.Первомайская, д. 6</t>
  </si>
  <si>
    <t>1989</t>
  </si>
  <si>
    <t>1988</t>
  </si>
  <si>
    <t>г.Лыткарино, кв-л 7-й, д.2</t>
  </si>
  <si>
    <t>1970</t>
  </si>
  <si>
    <t>1969</t>
  </si>
  <si>
    <t>г.Лыткарино, кв-л 1-й, д. 3</t>
  </si>
  <si>
    <t>г.Лыткарино, кв-л 7-й, д. 5Б</t>
  </si>
  <si>
    <t>г.Лыткарино, кв-л 7-й, д. 5А</t>
  </si>
  <si>
    <t>г.Лыткарино, кв-л 1-й, д. 19Б</t>
  </si>
  <si>
    <t>г.Лыткарино, кв-л 1-й, д. 19А</t>
  </si>
  <si>
    <t>г.Лыткарино, кв-л 1-й, д. 1</t>
  </si>
  <si>
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Главы города Лыткарино 
от _____________________№____________________</t>
  </si>
  <si>
    <t xml:space="preserve">Краткосрочный план проведения капитального ремонта многоквартирных домов г.Лыткарино на 2016г. </t>
  </si>
</sst>
</file>

<file path=xl/styles.xml><?xml version="1.0" encoding="utf-8"?>
<styleSheet xmlns="http://schemas.openxmlformats.org/spreadsheetml/2006/main">
  <numFmts count="5">
    <numFmt numFmtId="164" formatCode="#,##0.00_р_."/>
    <numFmt numFmtId="165" formatCode="#,##0.0"/>
    <numFmt numFmtId="166" formatCode="#,##0.000"/>
    <numFmt numFmtId="167" formatCode="#,##0.000_р_."/>
    <numFmt numFmtId="168" formatCode="0.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53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4"/>
      <color indexed="53"/>
      <name val="Calibri"/>
      <family val="2"/>
      <charset val="204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Fill="0" applyProtection="0"/>
    <xf numFmtId="0" fontId="13" fillId="0" borderId="0" applyFill="0" applyProtection="0"/>
  </cellStyleXfs>
  <cellXfs count="318">
    <xf numFmtId="0" fontId="0" fillId="0" borderId="0" xfId="0"/>
    <xf numFmtId="0" fontId="3" fillId="0" borderId="0" xfId="1" applyFont="1" applyFill="1" applyProtection="1"/>
    <xf numFmtId="0" fontId="4" fillId="2" borderId="0" xfId="1" applyFont="1" applyFill="1" applyAlignment="1" applyProtection="1">
      <alignment horizontal="center" vertical="center"/>
    </xf>
    <xf numFmtId="0" fontId="6" fillId="0" borderId="0" xfId="1" applyFont="1" applyFill="1" applyProtection="1"/>
    <xf numFmtId="3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0" fontId="8" fillId="2" borderId="0" xfId="1" applyFont="1" applyFill="1" applyAlignment="1" applyProtection="1">
      <alignment horizontal="center" vertical="center"/>
    </xf>
    <xf numFmtId="0" fontId="9" fillId="0" borderId="0" xfId="1" applyFont="1" applyFill="1" applyProtection="1"/>
    <xf numFmtId="0" fontId="11" fillId="2" borderId="0" xfId="1" applyFont="1" applyFill="1" applyAlignment="1" applyProtection="1">
      <alignment horizontal="center" vertical="center"/>
    </xf>
    <xf numFmtId="0" fontId="12" fillId="0" borderId="0" xfId="1" applyFont="1" applyFill="1" applyProtection="1"/>
    <xf numFmtId="0" fontId="14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3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</xf>
    <xf numFmtId="3" fontId="14" fillId="2" borderId="0" xfId="1" applyNumberFormat="1" applyFont="1" applyFill="1" applyAlignment="1" applyProtection="1">
      <alignment horizontal="center" vertical="center"/>
    </xf>
    <xf numFmtId="4" fontId="14" fillId="2" borderId="0" xfId="1" applyNumberFormat="1" applyFont="1" applyFill="1" applyAlignment="1" applyProtection="1">
      <alignment horizontal="center" vertical="center"/>
    </xf>
    <xf numFmtId="0" fontId="2" fillId="0" borderId="0" xfId="1" applyFill="1" applyProtection="1"/>
    <xf numFmtId="0" fontId="15" fillId="0" borderId="0" xfId="0" applyFont="1"/>
    <xf numFmtId="0" fontId="17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/>
    </xf>
    <xf numFmtId="4" fontId="5" fillId="2" borderId="4" xfId="1" applyNumberFormat="1" applyFont="1" applyFill="1" applyBorder="1" applyAlignment="1" applyProtection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 wrapText="1"/>
    </xf>
    <xf numFmtId="4" fontId="5" fillId="2" borderId="3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" fontId="4" fillId="2" borderId="8" xfId="1" applyNumberFormat="1" applyFont="1" applyFill="1" applyBorder="1" applyAlignment="1" applyProtection="1">
      <alignment horizontal="center" vertical="center" wrapText="1" shrinkToFit="1"/>
    </xf>
    <xf numFmtId="14" fontId="5" fillId="2" borderId="9" xfId="1" applyNumberFormat="1" applyFont="1" applyFill="1" applyBorder="1" applyAlignment="1" applyProtection="1">
      <alignment horizontal="center" vertical="center" wrapText="1" shrinkToFit="1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6" fillId="0" borderId="3" xfId="1" applyFont="1" applyFill="1" applyBorder="1" applyProtection="1"/>
    <xf numFmtId="14" fontId="5" fillId="2" borderId="0" xfId="1" applyNumberFormat="1" applyFont="1" applyFill="1" applyBorder="1" applyAlignment="1" applyProtection="1">
      <alignment horizontal="center" vertical="center" wrapText="1" shrinkToFit="1"/>
    </xf>
    <xf numFmtId="0" fontId="6" fillId="0" borderId="0" xfId="1" applyFont="1" applyFill="1" applyBorder="1" applyProtection="1"/>
    <xf numFmtId="0" fontId="4" fillId="2" borderId="0" xfId="1" applyFont="1" applyFill="1" applyBorder="1" applyAlignment="1" applyProtection="1">
      <alignment horizontal="center" vertical="center"/>
    </xf>
    <xf numFmtId="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 applyProtection="1">
      <alignment horizontal="right" vertical="center" wrapText="1"/>
    </xf>
    <xf numFmtId="0" fontId="20" fillId="2" borderId="0" xfId="1" applyFont="1" applyFill="1" applyAlignment="1" applyProtection="1">
      <alignment horizontal="center" vertical="center"/>
    </xf>
    <xf numFmtId="0" fontId="22" fillId="0" borderId="0" xfId="1" applyFont="1" applyFill="1" applyBorder="1" applyProtection="1"/>
    <xf numFmtId="0" fontId="22" fillId="0" borderId="0" xfId="1" applyFont="1" applyFill="1" applyProtection="1"/>
    <xf numFmtId="165" fontId="4" fillId="0" borderId="3" xfId="0" applyNumberFormat="1" applyFont="1" applyFill="1" applyBorder="1" applyAlignment="1">
      <alignment horizontal="right" vertical="center" wrapText="1"/>
    </xf>
    <xf numFmtId="4" fontId="18" fillId="3" borderId="3" xfId="0" applyNumberFormat="1" applyFont="1" applyFill="1" applyBorder="1" applyAlignment="1">
      <alignment horizontal="right" vertical="center" wrapText="1" shrinkToFit="1"/>
    </xf>
    <xf numFmtId="165" fontId="18" fillId="3" borderId="3" xfId="0" applyNumberFormat="1" applyFont="1" applyFill="1" applyBorder="1" applyAlignment="1">
      <alignment horizontal="right" vertical="center" wrapText="1" shrinkToFit="1"/>
    </xf>
    <xf numFmtId="165" fontId="19" fillId="0" borderId="3" xfId="0" applyNumberFormat="1" applyFont="1" applyFill="1" applyBorder="1" applyAlignment="1">
      <alignment horizontal="right" vertical="center" wrapText="1" shrinkToFit="1"/>
    </xf>
    <xf numFmtId="4" fontId="19" fillId="0" borderId="3" xfId="0" applyNumberFormat="1" applyFont="1" applyFill="1" applyBorder="1" applyAlignment="1">
      <alignment horizontal="right" vertical="center" wrapText="1" shrinkToFit="1"/>
    </xf>
    <xf numFmtId="0" fontId="15" fillId="2" borderId="0" xfId="1" applyFont="1" applyFill="1" applyBorder="1" applyAlignment="1" applyProtection="1">
      <alignment horizontal="center" vertical="center"/>
    </xf>
    <xf numFmtId="165" fontId="5" fillId="2" borderId="3" xfId="1" applyNumberFormat="1" applyFont="1" applyFill="1" applyBorder="1" applyAlignment="1" applyProtection="1">
      <alignment horizontal="center" vertical="center" wrapText="1" shrinkToFit="1"/>
    </xf>
    <xf numFmtId="0" fontId="10" fillId="2" borderId="10" xfId="1" applyFont="1" applyFill="1" applyBorder="1" applyAlignment="1" applyProtection="1">
      <alignment horizontal="left" vertical="center"/>
    </xf>
    <xf numFmtId="0" fontId="10" fillId="2" borderId="11" xfId="1" applyFont="1" applyFill="1" applyBorder="1" applyAlignment="1" applyProtection="1">
      <alignment horizontal="left" vertical="center"/>
    </xf>
    <xf numFmtId="3" fontId="10" fillId="2" borderId="11" xfId="1" applyNumberFormat="1" applyFont="1" applyFill="1" applyBorder="1" applyAlignment="1" applyProtection="1">
      <alignment horizontal="left" vertical="center"/>
    </xf>
    <xf numFmtId="1" fontId="10" fillId="2" borderId="11" xfId="1" applyNumberFormat="1" applyFont="1" applyFill="1" applyBorder="1" applyAlignment="1" applyProtection="1">
      <alignment horizontal="left" vertical="center"/>
    </xf>
    <xf numFmtId="4" fontId="10" fillId="2" borderId="11" xfId="1" applyNumberFormat="1" applyFont="1" applyFill="1" applyBorder="1" applyAlignment="1" applyProtection="1">
      <alignment horizontal="left" vertical="center"/>
    </xf>
    <xf numFmtId="14" fontId="11" fillId="2" borderId="12" xfId="1" applyNumberFormat="1" applyFont="1" applyFill="1" applyBorder="1" applyAlignment="1" applyProtection="1">
      <alignment horizontal="left" vertical="center"/>
    </xf>
    <xf numFmtId="3" fontId="10" fillId="2" borderId="13" xfId="1" applyNumberFormat="1" applyFont="1" applyFill="1" applyBorder="1" applyAlignment="1" applyProtection="1">
      <alignment horizontal="left" vertical="center"/>
    </xf>
    <xf numFmtId="4" fontId="10" fillId="2" borderId="13" xfId="1" applyNumberFormat="1" applyFont="1" applyFill="1" applyBorder="1" applyAlignment="1" applyProtection="1">
      <alignment horizontal="left" vertical="center"/>
    </xf>
    <xf numFmtId="14" fontId="5" fillId="2" borderId="7" xfId="1" applyNumberFormat="1" applyFont="1" applyFill="1" applyBorder="1" applyAlignment="1" applyProtection="1">
      <alignment horizontal="center" vertical="center" wrapText="1" shrinkToFit="1"/>
    </xf>
    <xf numFmtId="0" fontId="10" fillId="2" borderId="14" xfId="1" applyFont="1" applyFill="1" applyBorder="1" applyAlignment="1" applyProtection="1">
      <alignment horizontal="left" vertical="center"/>
    </xf>
    <xf numFmtId="14" fontId="11" fillId="2" borderId="15" xfId="1" applyNumberFormat="1" applyFont="1" applyFill="1" applyBorder="1" applyAlignment="1" applyProtection="1">
      <alignment horizontal="left" vertical="center"/>
    </xf>
    <xf numFmtId="4" fontId="19" fillId="0" borderId="3" xfId="0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1" fontId="4" fillId="2" borderId="17" xfId="1" applyNumberFormat="1" applyFont="1" applyFill="1" applyBorder="1" applyAlignment="1" applyProtection="1">
      <alignment horizontal="center" vertical="center" wrapText="1" shrinkToFit="1"/>
    </xf>
    <xf numFmtId="3" fontId="5" fillId="2" borderId="18" xfId="1" applyNumberFormat="1" applyFont="1" applyFill="1" applyBorder="1" applyAlignment="1" applyProtection="1">
      <alignment horizontal="center" vertical="center" wrapText="1" shrinkToFit="1"/>
    </xf>
    <xf numFmtId="164" fontId="5" fillId="2" borderId="18" xfId="1" applyNumberFormat="1" applyFont="1" applyFill="1" applyBorder="1" applyAlignment="1" applyProtection="1">
      <alignment horizontal="center" vertical="center" wrapText="1"/>
    </xf>
    <xf numFmtId="4" fontId="5" fillId="2" borderId="18" xfId="1" applyNumberFormat="1" applyFont="1" applyFill="1" applyBorder="1" applyAlignment="1" applyProtection="1">
      <alignment horizontal="center" vertical="center" wrapText="1"/>
    </xf>
    <xf numFmtId="14" fontId="5" fillId="2" borderId="19" xfId="1" applyNumberFormat="1" applyFont="1" applyFill="1" applyBorder="1" applyAlignment="1" applyProtection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right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165" fontId="5" fillId="2" borderId="21" xfId="1" applyNumberFormat="1" applyFont="1" applyFill="1" applyBorder="1" applyAlignment="1" applyProtection="1">
      <alignment horizontal="center" vertical="center" wrapText="1" shrinkToFit="1"/>
    </xf>
    <xf numFmtId="3" fontId="7" fillId="2" borderId="22" xfId="1" applyNumberFormat="1" applyFont="1" applyFill="1" applyBorder="1" applyAlignment="1" applyProtection="1">
      <alignment horizontal="center" vertical="center" wrapText="1" shrinkToFit="1"/>
    </xf>
    <xf numFmtId="3" fontId="7" fillId="2" borderId="6" xfId="1" applyNumberFormat="1" applyFont="1" applyFill="1" applyBorder="1" applyAlignment="1" applyProtection="1">
      <alignment horizontal="center" vertical="center" wrapText="1" shrinkToFit="1"/>
    </xf>
    <xf numFmtId="4" fontId="7" fillId="2" borderId="6" xfId="1" applyNumberFormat="1" applyFont="1" applyFill="1" applyBorder="1" applyAlignment="1" applyProtection="1">
      <alignment horizontal="center" vertical="center" wrapText="1" shrinkToFit="1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25" fillId="0" borderId="0" xfId="1" applyFont="1" applyFill="1" applyBorder="1" applyProtection="1"/>
    <xf numFmtId="0" fontId="25" fillId="0" borderId="0" xfId="1" applyFont="1" applyFill="1" applyProtection="1"/>
    <xf numFmtId="3" fontId="5" fillId="0" borderId="3" xfId="1" applyNumberFormat="1" applyFont="1" applyFill="1" applyBorder="1" applyAlignment="1" applyProtection="1">
      <alignment horizontal="center" vertical="center" wrapText="1" shrinkToFi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9" xfId="1" applyNumberFormat="1" applyFont="1" applyFill="1" applyBorder="1" applyAlignment="1" applyProtection="1">
      <alignment horizontal="center" vertical="center" wrapText="1" shrinkToFit="1"/>
    </xf>
    <xf numFmtId="0" fontId="15" fillId="0" borderId="0" xfId="1" applyFont="1" applyFill="1" applyAlignment="1" applyProtection="1">
      <alignment horizontal="center" vertical="center"/>
    </xf>
    <xf numFmtId="14" fontId="5" fillId="0" borderId="0" xfId="1" applyNumberFormat="1" applyFont="1" applyFill="1" applyBorder="1" applyAlignment="1" applyProtection="1">
      <alignment horizontal="center" vertical="center" wrapText="1" shrinkToFit="1"/>
    </xf>
    <xf numFmtId="0" fontId="19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164" fontId="24" fillId="0" borderId="3" xfId="1" applyNumberFormat="1" applyFont="1" applyFill="1" applyBorder="1" applyAlignment="1" applyProtection="1">
      <alignment horizontal="center" vertical="center" wrapText="1"/>
    </xf>
    <xf numFmtId="168" fontId="19" fillId="3" borderId="3" xfId="0" applyNumberFormat="1" applyFont="1" applyFill="1" applyBorder="1" applyAlignment="1">
      <alignment horizontal="right" vertical="center" wrapText="1"/>
    </xf>
    <xf numFmtId="0" fontId="19" fillId="3" borderId="3" xfId="0" applyNumberFormat="1" applyFont="1" applyFill="1" applyBorder="1" applyAlignment="1">
      <alignment horizontal="right" vertical="center" wrapText="1" shrinkToFit="1"/>
    </xf>
    <xf numFmtId="0" fontId="4" fillId="3" borderId="3" xfId="0" applyNumberFormat="1" applyFont="1" applyFill="1" applyBorder="1" applyAlignment="1">
      <alignment horizontal="right" vertical="center" wrapText="1" shrinkToFit="1"/>
    </xf>
    <xf numFmtId="165" fontId="23" fillId="3" borderId="3" xfId="0" applyNumberFormat="1" applyFont="1" applyFill="1" applyBorder="1" applyAlignment="1">
      <alignment horizontal="right" vertical="center" wrapText="1" shrinkToFit="1"/>
    </xf>
    <xf numFmtId="1" fontId="4" fillId="2" borderId="23" xfId="1" applyNumberFormat="1" applyFont="1" applyFill="1" applyBorder="1" applyAlignment="1" applyProtection="1">
      <alignment horizontal="center" vertical="center" wrapText="1" shrinkToFit="1"/>
    </xf>
    <xf numFmtId="164" fontId="5" fillId="2" borderId="16" xfId="1" applyNumberFormat="1" applyFont="1" applyFill="1" applyBorder="1" applyAlignment="1" applyProtection="1">
      <alignment horizontal="center" vertical="center" wrapText="1"/>
    </xf>
    <xf numFmtId="4" fontId="5" fillId="2" borderId="16" xfId="1" applyNumberFormat="1" applyFont="1" applyFill="1" applyBorder="1" applyAlignment="1" applyProtection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 applyProtection="1">
      <alignment horizontal="right" vertical="center" wrapText="1"/>
    </xf>
    <xf numFmtId="2" fontId="19" fillId="3" borderId="3" xfId="0" applyNumberFormat="1" applyFont="1" applyFill="1" applyBorder="1" applyAlignment="1">
      <alignment horizontal="right" vertical="center" wrapText="1" shrinkToFit="1"/>
    </xf>
    <xf numFmtId="2" fontId="18" fillId="3" borderId="3" xfId="0" applyNumberFormat="1" applyFont="1" applyFill="1" applyBorder="1" applyAlignment="1">
      <alignment horizontal="right" vertical="center" wrapText="1" shrinkToFit="1"/>
    </xf>
    <xf numFmtId="4" fontId="4" fillId="0" borderId="3" xfId="2" applyNumberFormat="1" applyFont="1" applyFill="1" applyBorder="1" applyAlignment="1" applyProtection="1">
      <alignment vertical="center" wrapText="1"/>
    </xf>
    <xf numFmtId="4" fontId="24" fillId="0" borderId="3" xfId="1" applyNumberFormat="1" applyFont="1" applyFill="1" applyBorder="1" applyAlignment="1" applyProtection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/>
    </xf>
    <xf numFmtId="2" fontId="19" fillId="3" borderId="3" xfId="0" applyNumberFormat="1" applyFont="1" applyFill="1" applyBorder="1" applyAlignment="1">
      <alignment horizontal="right" vertical="center" wrapText="1"/>
    </xf>
    <xf numFmtId="4" fontId="4" fillId="0" borderId="3" xfId="2" applyNumberFormat="1" applyFont="1" applyFill="1" applyBorder="1" applyAlignment="1" applyProtection="1">
      <alignment horizontal="right" wrapText="1"/>
    </xf>
    <xf numFmtId="4" fontId="23" fillId="0" borderId="3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>
      <alignment horizontal="right" vertical="center" wrapText="1" shrinkToFit="1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3" fontId="24" fillId="0" borderId="3" xfId="1" applyNumberFormat="1" applyFont="1" applyFill="1" applyBorder="1" applyAlignment="1" applyProtection="1">
      <alignment horizontal="center" vertical="center" wrapText="1" shrinkToFit="1"/>
    </xf>
    <xf numFmtId="4" fontId="18" fillId="0" borderId="3" xfId="0" applyNumberFormat="1" applyFont="1" applyFill="1" applyBorder="1" applyAlignment="1">
      <alignment horizontal="right"/>
    </xf>
    <xf numFmtId="4" fontId="18" fillId="0" borderId="3" xfId="0" applyNumberFormat="1" applyFont="1" applyFill="1" applyBorder="1" applyAlignment="1">
      <alignment horizontal="right" vertical="center" wrapText="1" shrinkToFit="1"/>
    </xf>
    <xf numFmtId="0" fontId="4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right" vertical="center" wrapText="1"/>
    </xf>
    <xf numFmtId="164" fontId="5" fillId="2" borderId="24" xfId="1" applyNumberFormat="1" applyFont="1" applyFill="1" applyBorder="1" applyAlignment="1" applyProtection="1">
      <alignment horizontal="center" vertical="center" wrapText="1"/>
    </xf>
    <xf numFmtId="4" fontId="5" fillId="2" borderId="24" xfId="1" applyNumberFormat="1" applyFont="1" applyFill="1" applyBorder="1" applyAlignment="1" applyProtection="1">
      <alignment horizontal="center" vertical="center" wrapText="1"/>
    </xf>
    <xf numFmtId="14" fontId="5" fillId="2" borderId="26" xfId="1" applyNumberFormat="1" applyFont="1" applyFill="1" applyBorder="1" applyAlignment="1" applyProtection="1">
      <alignment horizontal="center" vertical="center" wrapText="1" shrinkToFit="1"/>
    </xf>
    <xf numFmtId="0" fontId="4" fillId="0" borderId="27" xfId="0" applyFont="1" applyFill="1" applyBorder="1" applyAlignment="1">
      <alignment horizontal="center" vertical="center"/>
    </xf>
    <xf numFmtId="3" fontId="21" fillId="0" borderId="3" xfId="1" applyNumberFormat="1" applyFont="1" applyFill="1" applyBorder="1" applyAlignment="1" applyProtection="1">
      <alignment horizontal="center" vertical="center" wrapText="1" shrinkToFit="1"/>
    </xf>
    <xf numFmtId="4" fontId="19" fillId="0" borderId="3" xfId="0" applyNumberFormat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center" vertical="center"/>
    </xf>
    <xf numFmtId="1" fontId="19" fillId="0" borderId="8" xfId="1" applyNumberFormat="1" applyFont="1" applyFill="1" applyBorder="1" applyAlignment="1" applyProtection="1">
      <alignment horizontal="center" vertical="center" wrapText="1" shrinkToFit="1"/>
    </xf>
    <xf numFmtId="0" fontId="19" fillId="0" borderId="0" xfId="1" applyFont="1" applyFill="1" applyAlignment="1" applyProtection="1">
      <alignment horizontal="center" vertical="center"/>
    </xf>
    <xf numFmtId="165" fontId="19" fillId="0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1" fontId="4" fillId="2" borderId="28" xfId="1" applyNumberFormat="1" applyFont="1" applyFill="1" applyBorder="1" applyAlignment="1" applyProtection="1">
      <alignment horizontal="center" vertical="center" wrapText="1" shrinkToFit="1"/>
    </xf>
    <xf numFmtId="165" fontId="4" fillId="0" borderId="24" xfId="0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 applyProtection="1">
      <alignment horizontal="center" vertical="center" wrapText="1" shrinkToFi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right" vertical="center"/>
    </xf>
    <xf numFmtId="1" fontId="4" fillId="0" borderId="8" xfId="1" applyNumberFormat="1" applyFont="1" applyFill="1" applyBorder="1" applyAlignment="1" applyProtection="1">
      <alignment horizontal="center" vertical="center" wrapText="1" shrinkToFit="1"/>
    </xf>
    <xf numFmtId="1" fontId="4" fillId="2" borderId="29" xfId="1" applyNumberFormat="1" applyFont="1" applyFill="1" applyBorder="1" applyAlignment="1" applyProtection="1">
      <alignment horizontal="center" vertical="center" wrapText="1" shrinkToFit="1"/>
    </xf>
    <xf numFmtId="14" fontId="5" fillId="2" borderId="30" xfId="1" applyNumberFormat="1" applyFont="1" applyFill="1" applyBorder="1" applyAlignment="1" applyProtection="1">
      <alignment horizontal="center" vertical="center" wrapText="1" shrinkToFit="1"/>
    </xf>
    <xf numFmtId="0" fontId="4" fillId="0" borderId="21" xfId="0" applyFont="1" applyFill="1" applyBorder="1" applyAlignment="1">
      <alignment horizontal="left" vertical="center" wrapText="1"/>
    </xf>
    <xf numFmtId="165" fontId="18" fillId="3" borderId="21" xfId="0" applyNumberFormat="1" applyFont="1" applyFill="1" applyBorder="1" applyAlignment="1">
      <alignment horizontal="right" vertical="center" wrapText="1" shrinkToFi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1" applyFont="1" applyFill="1" applyAlignment="1" applyProtection="1">
      <alignment horizontal="center" vertical="center"/>
    </xf>
    <xf numFmtId="0" fontId="19" fillId="0" borderId="27" xfId="0" applyFont="1" applyFill="1" applyBorder="1" applyAlignment="1">
      <alignment horizontal="left" vertical="center" wrapText="1"/>
    </xf>
    <xf numFmtId="49" fontId="19" fillId="3" borderId="27" xfId="0" applyNumberFormat="1" applyFont="1" applyFill="1" applyBorder="1" applyAlignment="1">
      <alignment horizontal="center" vertical="center" wrapText="1" shrinkToFit="1"/>
    </xf>
    <xf numFmtId="0" fontId="4" fillId="0" borderId="27" xfId="0" applyFont="1" applyFill="1" applyBorder="1" applyAlignment="1">
      <alignment horizontal="center" vertical="center" wrapText="1"/>
    </xf>
    <xf numFmtId="165" fontId="5" fillId="2" borderId="27" xfId="1" applyNumberFormat="1" applyFont="1" applyFill="1" applyBorder="1" applyAlignment="1" applyProtection="1">
      <alignment horizontal="center" vertical="center" wrapText="1" shrinkToFit="1"/>
    </xf>
    <xf numFmtId="2" fontId="19" fillId="3" borderId="27" xfId="0" applyNumberFormat="1" applyFont="1" applyFill="1" applyBorder="1" applyAlignment="1">
      <alignment horizontal="right" vertical="center" wrapText="1"/>
    </xf>
    <xf numFmtId="2" fontId="19" fillId="3" borderId="27" xfId="0" applyNumberFormat="1" applyFont="1" applyFill="1" applyBorder="1" applyAlignment="1">
      <alignment horizontal="right" vertical="center" wrapText="1" shrinkToFit="1"/>
    </xf>
    <xf numFmtId="2" fontId="18" fillId="3" borderId="27" xfId="0" applyNumberFormat="1" applyFont="1" applyFill="1" applyBorder="1" applyAlignment="1">
      <alignment horizontal="right" vertical="center" wrapText="1" shrinkToFit="1"/>
    </xf>
    <xf numFmtId="4" fontId="4" fillId="0" borderId="27" xfId="2" applyNumberFormat="1" applyFont="1" applyFill="1" applyBorder="1" applyAlignment="1" applyProtection="1">
      <alignment vertical="center" wrapText="1"/>
    </xf>
    <xf numFmtId="164" fontId="24" fillId="0" borderId="27" xfId="1" applyNumberFormat="1" applyFont="1" applyFill="1" applyBorder="1" applyAlignment="1" applyProtection="1">
      <alignment horizontal="center" vertical="center" wrapText="1"/>
    </xf>
    <xf numFmtId="4" fontId="24" fillId="0" borderId="27" xfId="1" applyNumberFormat="1" applyFont="1" applyFill="1" applyBorder="1" applyAlignment="1" applyProtection="1">
      <alignment horizontal="center" vertical="center" wrapText="1"/>
    </xf>
    <xf numFmtId="165" fontId="19" fillId="0" borderId="27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right" vertical="center" wrapText="1"/>
    </xf>
    <xf numFmtId="3" fontId="26" fillId="0" borderId="3" xfId="1" applyNumberFormat="1" applyFont="1" applyFill="1" applyBorder="1" applyAlignment="1" applyProtection="1">
      <alignment horizontal="center" vertical="center" wrapText="1" shrinkToFit="1"/>
    </xf>
    <xf numFmtId="0" fontId="4" fillId="0" borderId="31" xfId="0" applyFont="1" applyBorder="1" applyAlignment="1">
      <alignment horizontal="left" vertical="center" wrapText="1"/>
    </xf>
    <xf numFmtId="0" fontId="19" fillId="3" borderId="1" xfId="0" applyNumberFormat="1" applyFont="1" applyFill="1" applyBorder="1" applyAlignment="1">
      <alignment horizontal="center" vertical="center" wrapText="1" shrinkToFit="1"/>
    </xf>
    <xf numFmtId="0" fontId="19" fillId="3" borderId="1" xfId="0" applyNumberFormat="1" applyFont="1" applyFill="1" applyBorder="1" applyAlignment="1">
      <alignment horizontal="right" vertical="center" wrapText="1" shrinkToFit="1"/>
    </xf>
    <xf numFmtId="2" fontId="19" fillId="3" borderId="1" xfId="0" applyNumberFormat="1" applyFont="1" applyFill="1" applyBorder="1" applyAlignment="1">
      <alignment horizontal="right" vertical="center" wrapText="1" shrinkToFit="1"/>
    </xf>
    <xf numFmtId="1" fontId="4" fillId="2" borderId="32" xfId="1" applyNumberFormat="1" applyFont="1" applyFill="1" applyBorder="1" applyAlignment="1" applyProtection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/>
    </xf>
    <xf numFmtId="4" fontId="4" fillId="0" borderId="33" xfId="0" applyNumberFormat="1" applyFont="1" applyBorder="1" applyAlignment="1">
      <alignment horizontal="right" vertical="center" wrapText="1"/>
    </xf>
    <xf numFmtId="165" fontId="18" fillId="3" borderId="33" xfId="0" applyNumberFormat="1" applyFont="1" applyFill="1" applyBorder="1" applyAlignment="1">
      <alignment horizontal="right" vertical="center" wrapText="1" shrinkToFit="1"/>
    </xf>
    <xf numFmtId="167" fontId="4" fillId="2" borderId="33" xfId="1" applyNumberFormat="1" applyFont="1" applyFill="1" applyBorder="1" applyAlignment="1" applyProtection="1">
      <alignment horizontal="center" vertical="center" wrapText="1"/>
    </xf>
    <xf numFmtId="166" fontId="4" fillId="2" borderId="33" xfId="1" applyNumberFormat="1" applyFont="1" applyFill="1" applyBorder="1" applyAlignment="1" applyProtection="1">
      <alignment horizontal="center" vertical="center" wrapText="1"/>
    </xf>
    <xf numFmtId="166" fontId="4" fillId="2" borderId="33" xfId="1" applyNumberFormat="1" applyFont="1" applyFill="1" applyBorder="1" applyAlignment="1" applyProtection="1">
      <alignment horizontal="right" vertical="center" wrapText="1"/>
    </xf>
    <xf numFmtId="4" fontId="4" fillId="0" borderId="33" xfId="0" applyNumberFormat="1" applyFont="1" applyFill="1" applyBorder="1" applyAlignment="1">
      <alignment horizontal="right" vertical="center"/>
    </xf>
    <xf numFmtId="14" fontId="5" fillId="2" borderId="34" xfId="1" applyNumberFormat="1" applyFont="1" applyFill="1" applyBorder="1" applyAlignment="1" applyProtection="1">
      <alignment horizontal="center" vertical="center" wrapText="1" shrinkToFit="1"/>
    </xf>
    <xf numFmtId="1" fontId="15" fillId="2" borderId="35" xfId="1" applyNumberFormat="1" applyFont="1" applyFill="1" applyBorder="1" applyAlignment="1" applyProtection="1">
      <alignment horizontal="center" vertical="center" wrapText="1" shrinkToFit="1"/>
    </xf>
    <xf numFmtId="3" fontId="5" fillId="2" borderId="24" xfId="1" applyNumberFormat="1" applyFont="1" applyFill="1" applyBorder="1" applyAlignment="1" applyProtection="1">
      <alignment horizontal="center" vertical="center" wrapText="1" shrinkToFit="1"/>
    </xf>
    <xf numFmtId="3" fontId="4" fillId="0" borderId="18" xfId="0" applyNumberFormat="1" applyFont="1" applyFill="1" applyBorder="1" applyAlignment="1">
      <alignment horizontal="center" vertical="center"/>
    </xf>
    <xf numFmtId="4" fontId="18" fillId="3" borderId="18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 vertical="center" wrapText="1" shrinkToFit="1"/>
    </xf>
    <xf numFmtId="165" fontId="18" fillId="3" borderId="18" xfId="0" applyNumberFormat="1" applyFont="1" applyFill="1" applyBorder="1" applyAlignment="1">
      <alignment horizontal="right" vertical="center" wrapText="1" shrinkToFit="1"/>
    </xf>
    <xf numFmtId="165" fontId="5" fillId="0" borderId="3" xfId="1" applyNumberFormat="1" applyFont="1" applyFill="1" applyBorder="1" applyAlignment="1" applyProtection="1">
      <alignment horizontal="center" vertical="center" wrapText="1" shrinkToFit="1"/>
    </xf>
    <xf numFmtId="2" fontId="19" fillId="0" borderId="3" xfId="0" applyNumberFormat="1" applyFont="1" applyFill="1" applyBorder="1" applyAlignment="1">
      <alignment horizontal="right" vertical="center" wrapText="1" shrinkToFit="1"/>
    </xf>
    <xf numFmtId="2" fontId="18" fillId="0" borderId="3" xfId="0" applyNumberFormat="1" applyFont="1" applyFill="1" applyBorder="1" applyAlignment="1">
      <alignment horizontal="right" vertical="center" wrapText="1" shrinkToFit="1"/>
    </xf>
    <xf numFmtId="2" fontId="4" fillId="3" borderId="3" xfId="0" applyNumberFormat="1" applyFont="1" applyFill="1" applyBorder="1" applyAlignment="1">
      <alignment horizontal="right" vertical="center" wrapText="1" shrinkToFit="1"/>
    </xf>
    <xf numFmtId="2" fontId="23" fillId="3" borderId="3" xfId="0" applyNumberFormat="1" applyFont="1" applyFill="1" applyBorder="1" applyAlignment="1">
      <alignment horizontal="right" vertical="center" wrapText="1" shrinkToFit="1"/>
    </xf>
    <xf numFmtId="49" fontId="19" fillId="3" borderId="1" xfId="0" applyNumberFormat="1" applyFont="1" applyFill="1" applyBorder="1" applyAlignment="1">
      <alignment horizontal="center" vertical="center" wrapText="1" shrinkToFit="1"/>
    </xf>
    <xf numFmtId="4" fontId="4" fillId="3" borderId="3" xfId="0" applyNumberFormat="1" applyFont="1" applyFill="1" applyBorder="1" applyAlignment="1">
      <alignment horizontal="right"/>
    </xf>
    <xf numFmtId="4" fontId="19" fillId="3" borderId="1" xfId="0" applyNumberFormat="1" applyFont="1" applyFill="1" applyBorder="1" applyAlignment="1">
      <alignment horizontal="right" vertical="center" wrapText="1" shrinkToFit="1"/>
    </xf>
    <xf numFmtId="0" fontId="4" fillId="0" borderId="24" xfId="0" applyFont="1" applyFill="1" applyBorder="1" applyAlignment="1">
      <alignment horizontal="center" vertical="center"/>
    </xf>
    <xf numFmtId="165" fontId="18" fillId="3" borderId="24" xfId="0" applyNumberFormat="1" applyFont="1" applyFill="1" applyBorder="1" applyAlignment="1">
      <alignment horizontal="right" vertical="center" wrapText="1" shrinkToFit="1"/>
    </xf>
    <xf numFmtId="3" fontId="4" fillId="0" borderId="21" xfId="1" applyNumberFormat="1" applyFont="1" applyFill="1" applyBorder="1" applyAlignment="1" applyProtection="1">
      <alignment horizontal="center" vertical="center" wrapText="1" shrinkToFit="1"/>
    </xf>
    <xf numFmtId="2" fontId="4" fillId="0" borderId="21" xfId="0" applyNumberFormat="1" applyFont="1" applyFill="1" applyBorder="1" applyAlignment="1">
      <alignment horizontal="right" vertical="center" wrapText="1"/>
    </xf>
    <xf numFmtId="0" fontId="6" fillId="0" borderId="36" xfId="1" applyFont="1" applyFill="1" applyBorder="1" applyProtection="1"/>
    <xf numFmtId="4" fontId="4" fillId="0" borderId="21" xfId="1" applyNumberFormat="1" applyFont="1" applyFill="1" applyBorder="1" applyAlignment="1" applyProtection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18" fillId="3" borderId="24" xfId="0" applyNumberFormat="1" applyFont="1" applyFill="1" applyBorder="1" applyAlignment="1">
      <alignment horizontal="right" vertical="center" wrapText="1" shrinkToFit="1"/>
    </xf>
    <xf numFmtId="4" fontId="16" fillId="0" borderId="24" xfId="0" applyNumberFormat="1" applyFont="1" applyBorder="1" applyAlignment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 shrinkToFit="1"/>
    </xf>
    <xf numFmtId="0" fontId="4" fillId="0" borderId="6" xfId="0" applyFont="1" applyBorder="1" applyAlignment="1">
      <alignment wrapText="1"/>
    </xf>
    <xf numFmtId="0" fontId="6" fillId="0" borderId="6" xfId="1" applyFont="1" applyFill="1" applyBorder="1" applyProtection="1"/>
    <xf numFmtId="4" fontId="4" fillId="0" borderId="6" xfId="0" applyNumberFormat="1" applyFont="1" applyFill="1" applyBorder="1" applyAlignment="1">
      <alignment horizontal="right" vertical="center" wrapText="1"/>
    </xf>
    <xf numFmtId="165" fontId="4" fillId="0" borderId="6" xfId="0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 applyProtection="1">
      <alignment horizontal="right"/>
    </xf>
    <xf numFmtId="4" fontId="4" fillId="2" borderId="6" xfId="1" applyNumberFormat="1" applyFont="1" applyFill="1" applyBorder="1" applyAlignment="1" applyProtection="1">
      <alignment horizontal="right" vertical="center" wrapText="1"/>
    </xf>
    <xf numFmtId="1" fontId="4" fillId="2" borderId="31" xfId="1" applyNumberFormat="1" applyFont="1" applyFill="1" applyBorder="1" applyAlignment="1" applyProtection="1">
      <alignment horizontal="center" vertical="center" wrapText="1" shrinkToFit="1"/>
    </xf>
    <xf numFmtId="49" fontId="19" fillId="3" borderId="4" xfId="0" applyNumberFormat="1" applyFont="1" applyFill="1" applyBorder="1" applyAlignment="1">
      <alignment horizontal="center" vertical="center" wrapText="1" shrinkToFit="1"/>
    </xf>
    <xf numFmtId="0" fontId="19" fillId="3" borderId="4" xfId="0" applyNumberFormat="1" applyFont="1" applyFill="1" applyBorder="1" applyAlignment="1">
      <alignment horizontal="center" vertical="center" wrapText="1" shrinkToFit="1"/>
    </xf>
    <xf numFmtId="0" fontId="19" fillId="3" borderId="4" xfId="0" applyNumberFormat="1" applyFont="1" applyFill="1" applyBorder="1" applyAlignment="1">
      <alignment horizontal="right" vertical="center" wrapText="1" shrinkToFit="1"/>
    </xf>
    <xf numFmtId="4" fontId="4" fillId="0" borderId="24" xfId="0" applyNumberFormat="1" applyFont="1" applyBorder="1" applyAlignment="1">
      <alignment horizontal="right" vertical="center"/>
    </xf>
    <xf numFmtId="14" fontId="5" fillId="0" borderId="30" xfId="1" applyNumberFormat="1" applyFont="1" applyFill="1" applyBorder="1" applyAlignment="1" applyProtection="1">
      <alignment horizontal="center" vertical="center" wrapText="1" shrinkToFit="1"/>
    </xf>
    <xf numFmtId="1" fontId="4" fillId="0" borderId="29" xfId="1" applyNumberFormat="1" applyFont="1" applyFill="1" applyBorder="1" applyAlignment="1" applyProtection="1">
      <alignment horizontal="center" vertical="center" wrapText="1" shrinkToFit="1"/>
    </xf>
    <xf numFmtId="165" fontId="5" fillId="0" borderId="21" xfId="1" applyNumberFormat="1" applyFont="1" applyFill="1" applyBorder="1" applyAlignment="1" applyProtection="1">
      <alignment horizontal="center" vertical="center" wrapText="1" shrinkToFit="1"/>
    </xf>
    <xf numFmtId="4" fontId="19" fillId="0" borderId="21" xfId="0" applyNumberFormat="1" applyFont="1" applyFill="1" applyBorder="1" applyAlignment="1">
      <alignment horizontal="right" vertical="center" wrapText="1" shrinkToFit="1"/>
    </xf>
    <xf numFmtId="4" fontId="18" fillId="0" borderId="21" xfId="0" applyNumberFormat="1" applyFont="1" applyFill="1" applyBorder="1" applyAlignment="1">
      <alignment horizontal="right" vertical="center" wrapText="1" shrinkToFit="1"/>
    </xf>
    <xf numFmtId="164" fontId="5" fillId="0" borderId="21" xfId="1" applyNumberFormat="1" applyFont="1" applyFill="1" applyBorder="1" applyAlignment="1" applyProtection="1">
      <alignment horizontal="center" vertical="center" wrapText="1"/>
    </xf>
    <xf numFmtId="4" fontId="5" fillId="0" borderId="21" xfId="1" applyNumberFormat="1" applyFont="1" applyFill="1" applyBorder="1" applyAlignment="1" applyProtection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/>
    </xf>
    <xf numFmtId="1" fontId="15" fillId="2" borderId="38" xfId="1" applyNumberFormat="1" applyFont="1" applyFill="1" applyBorder="1" applyAlignment="1" applyProtection="1">
      <alignment horizontal="center" vertical="center" wrapText="1" shrinkToFit="1"/>
    </xf>
    <xf numFmtId="0" fontId="4" fillId="0" borderId="37" xfId="0" applyFont="1" applyFill="1" applyBorder="1" applyAlignment="1">
      <alignment horizontal="center" vertical="center" wrapText="1"/>
    </xf>
    <xf numFmtId="0" fontId="6" fillId="0" borderId="24" xfId="1" applyFont="1" applyFill="1" applyBorder="1" applyProtection="1"/>
    <xf numFmtId="4" fontId="15" fillId="0" borderId="24" xfId="0" applyNumberFormat="1" applyFont="1" applyFill="1" applyBorder="1" applyAlignment="1">
      <alignment horizontal="center" vertical="center" wrapText="1"/>
    </xf>
    <xf numFmtId="165" fontId="15" fillId="0" borderId="2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" fontId="16" fillId="0" borderId="24" xfId="0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 applyProtection="1">
      <alignment horizontal="center"/>
    </xf>
    <xf numFmtId="0" fontId="2" fillId="0" borderId="0" xfId="1" applyFill="1" applyBorder="1" applyProtection="1"/>
    <xf numFmtId="0" fontId="3" fillId="0" borderId="0" xfId="0" applyFont="1" applyBorder="1" applyAlignment="1">
      <alignment horizontal="right" vertical="top" wrapText="1"/>
    </xf>
    <xf numFmtId="0" fontId="3" fillId="0" borderId="10" xfId="1" applyFont="1" applyFill="1" applyBorder="1" applyProtection="1"/>
    <xf numFmtId="0" fontId="3" fillId="0" borderId="12" xfId="1" applyFont="1" applyFill="1" applyBorder="1" applyProtection="1"/>
    <xf numFmtId="165" fontId="15" fillId="3" borderId="33" xfId="0" applyNumberFormat="1" applyFont="1" applyFill="1" applyBorder="1" applyAlignment="1">
      <alignment horizontal="right" vertical="center" wrapText="1" shrinkToFit="1"/>
    </xf>
    <xf numFmtId="0" fontId="15" fillId="0" borderId="33" xfId="0" applyFont="1" applyFill="1" applyBorder="1" applyAlignment="1">
      <alignment horizontal="center" vertical="center"/>
    </xf>
    <xf numFmtId="4" fontId="16" fillId="0" borderId="33" xfId="0" applyNumberFormat="1" applyFont="1" applyBorder="1" applyAlignment="1">
      <alignment horizontal="center" vertical="center"/>
    </xf>
    <xf numFmtId="164" fontId="5" fillId="2" borderId="33" xfId="1" applyNumberFormat="1" applyFont="1" applyFill="1" applyBorder="1" applyAlignment="1" applyProtection="1">
      <alignment horizontal="center" vertical="center" wrapText="1"/>
    </xf>
    <xf numFmtId="4" fontId="5" fillId="2" borderId="33" xfId="1" applyNumberFormat="1" applyFont="1" applyFill="1" applyBorder="1" applyAlignment="1" applyProtection="1">
      <alignment horizontal="center" vertical="center" wrapText="1"/>
    </xf>
    <xf numFmtId="4" fontId="15" fillId="0" borderId="33" xfId="0" applyNumberFormat="1" applyFont="1" applyFill="1" applyBorder="1" applyAlignment="1">
      <alignment horizontal="center" vertical="center"/>
    </xf>
    <xf numFmtId="165" fontId="19" fillId="0" borderId="16" xfId="0" applyNumberFormat="1" applyFont="1" applyFill="1" applyBorder="1" applyAlignment="1">
      <alignment horizontal="right" vertical="center" wrapText="1" shrinkToFit="1"/>
    </xf>
    <xf numFmtId="0" fontId="19" fillId="0" borderId="16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right" vertical="center"/>
    </xf>
    <xf numFmtId="164" fontId="5" fillId="0" borderId="16" xfId="1" applyNumberFormat="1" applyFont="1" applyFill="1" applyBorder="1" applyAlignment="1" applyProtection="1">
      <alignment horizontal="center" vertical="center" wrapText="1"/>
    </xf>
    <xf numFmtId="4" fontId="5" fillId="0" borderId="16" xfId="1" applyNumberFormat="1" applyFont="1" applyFill="1" applyBorder="1" applyAlignment="1" applyProtection="1">
      <alignment horizontal="center" vertical="center" wrapText="1"/>
    </xf>
    <xf numFmtId="14" fontId="5" fillId="0" borderId="59" xfId="1" applyNumberFormat="1" applyFont="1" applyFill="1" applyBorder="1" applyAlignment="1" applyProtection="1">
      <alignment horizontal="center" vertical="center" wrapText="1" shrinkToFit="1"/>
    </xf>
    <xf numFmtId="0" fontId="16" fillId="0" borderId="60" xfId="0" applyFont="1" applyFill="1" applyBorder="1" applyAlignment="1">
      <alignment horizontal="right" vertical="center" wrapText="1"/>
    </xf>
    <xf numFmtId="0" fontId="15" fillId="0" borderId="61" xfId="0" applyFont="1" applyFill="1" applyBorder="1" applyAlignment="1">
      <alignment horizontal="center" vertical="center"/>
    </xf>
    <xf numFmtId="3" fontId="5" fillId="2" borderId="33" xfId="1" applyNumberFormat="1" applyFont="1" applyFill="1" applyBorder="1" applyAlignment="1" applyProtection="1">
      <alignment horizontal="center" vertical="center" wrapText="1" shrinkToFit="1"/>
    </xf>
    <xf numFmtId="4" fontId="15" fillId="3" borderId="33" xfId="0" applyNumberFormat="1" applyFont="1" applyFill="1" applyBorder="1" applyAlignment="1">
      <alignment horizontal="right"/>
    </xf>
    <xf numFmtId="4" fontId="15" fillId="3" borderId="33" xfId="0" applyNumberFormat="1" applyFont="1" applyFill="1" applyBorder="1" applyAlignment="1">
      <alignment horizontal="right" vertical="center" wrapText="1" shrinkToFi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3" fontId="21" fillId="0" borderId="16" xfId="1" applyNumberFormat="1" applyFont="1" applyFill="1" applyBorder="1" applyAlignment="1" applyProtection="1">
      <alignment horizontal="center" vertical="center" wrapText="1" shrinkToFit="1"/>
    </xf>
    <xf numFmtId="4" fontId="19" fillId="0" borderId="16" xfId="0" applyNumberFormat="1" applyFont="1" applyFill="1" applyBorder="1" applyAlignment="1">
      <alignment horizontal="right"/>
    </xf>
    <xf numFmtId="4" fontId="19" fillId="0" borderId="16" xfId="0" applyNumberFormat="1" applyFont="1" applyFill="1" applyBorder="1" applyAlignment="1">
      <alignment horizontal="right" vertical="center" wrapText="1" shrinkToFi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4" fontId="5" fillId="2" borderId="11" xfId="1" applyNumberFormat="1" applyFont="1" applyFill="1" applyBorder="1" applyAlignment="1" applyProtection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/>
    </xf>
    <xf numFmtId="14" fontId="5" fillId="2" borderId="12" xfId="1" applyNumberFormat="1" applyFont="1" applyFill="1" applyBorder="1" applyAlignment="1" applyProtection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/>
    </xf>
    <xf numFmtId="165" fontId="4" fillId="0" borderId="33" xfId="0" applyNumberFormat="1" applyFont="1" applyFill="1" applyBorder="1" applyAlignment="1">
      <alignment horizontal="center" vertical="center"/>
    </xf>
    <xf numFmtId="165" fontId="18" fillId="3" borderId="16" xfId="0" applyNumberFormat="1" applyFont="1" applyFill="1" applyBorder="1" applyAlignment="1">
      <alignment horizontal="right" vertical="center" wrapText="1" shrinkToFit="1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right" vertical="center" wrapText="1"/>
    </xf>
    <xf numFmtId="0" fontId="6" fillId="0" borderId="16" xfId="1" applyFont="1" applyFill="1" applyBorder="1" applyProtection="1"/>
    <xf numFmtId="4" fontId="4" fillId="2" borderId="16" xfId="1" applyNumberFormat="1" applyFont="1" applyFill="1" applyBorder="1" applyAlignment="1" applyProtection="1">
      <alignment horizontal="right" vertical="center" wrapText="1"/>
    </xf>
    <xf numFmtId="14" fontId="5" fillId="2" borderId="59" xfId="1" applyNumberFormat="1" applyFont="1" applyFill="1" applyBorder="1" applyAlignment="1" applyProtection="1">
      <alignment horizontal="center" vertical="center" wrapText="1" shrinkToFit="1"/>
    </xf>
    <xf numFmtId="0" fontId="16" fillId="0" borderId="32" xfId="0" applyFont="1" applyBorder="1" applyAlignment="1">
      <alignment horizontal="righ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 applyProtection="1">
      <alignment horizontal="center" vertical="center" wrapText="1" shrinkToFit="1"/>
    </xf>
    <xf numFmtId="0" fontId="4" fillId="0" borderId="16" xfId="0" applyFont="1" applyBorder="1" applyAlignment="1">
      <alignment horizontal="right" vertical="center" wrapText="1"/>
    </xf>
    <xf numFmtId="0" fontId="19" fillId="3" borderId="16" xfId="0" applyNumberFormat="1" applyFont="1" applyFill="1" applyBorder="1" applyAlignment="1">
      <alignment horizontal="right" vertical="center" wrapText="1" shrinkToFit="1"/>
    </xf>
    <xf numFmtId="4" fontId="4" fillId="0" borderId="11" xfId="0" applyNumberFormat="1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2" borderId="56" xfId="1" applyFont="1" applyFill="1" applyBorder="1" applyAlignment="1" applyProtection="1">
      <alignment horizontal="center" vertical="center" wrapText="1"/>
    </xf>
    <xf numFmtId="0" fontId="4" fillId="2" borderId="57" xfId="1" applyFont="1" applyFill="1" applyBorder="1" applyAlignment="1" applyProtection="1">
      <alignment horizontal="center" vertical="center" wrapText="1"/>
    </xf>
    <xf numFmtId="0" fontId="4" fillId="2" borderId="58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right" vertical="center"/>
    </xf>
    <xf numFmtId="0" fontId="7" fillId="2" borderId="6" xfId="1" applyFont="1" applyFill="1" applyBorder="1" applyAlignment="1" applyProtection="1">
      <alignment horizontal="right" vertical="center"/>
    </xf>
    <xf numFmtId="0" fontId="7" fillId="2" borderId="7" xfId="1" applyFont="1" applyFill="1" applyBorder="1" applyAlignment="1" applyProtection="1">
      <alignment horizontal="right" vertical="center"/>
    </xf>
    <xf numFmtId="0" fontId="4" fillId="2" borderId="42" xfId="1" applyFont="1" applyFill="1" applyBorder="1" applyAlignment="1" applyProtection="1">
      <alignment horizontal="center" vertical="center" wrapText="1"/>
    </xf>
    <xf numFmtId="0" fontId="4" fillId="2" borderId="43" xfId="1" applyFont="1" applyFill="1" applyBorder="1" applyAlignment="1" applyProtection="1">
      <alignment horizontal="center" vertical="center" wrapText="1"/>
    </xf>
    <xf numFmtId="0" fontId="4" fillId="2" borderId="48" xfId="1" applyFont="1" applyFill="1" applyBorder="1" applyAlignment="1" applyProtection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textRotation="90"/>
    </xf>
    <xf numFmtId="3" fontId="5" fillId="2" borderId="44" xfId="1" applyNumberFormat="1" applyFont="1" applyFill="1" applyBorder="1" applyAlignment="1" applyProtection="1">
      <alignment horizontal="center" vertical="center" textRotation="90"/>
    </xf>
    <xf numFmtId="0" fontId="5" fillId="2" borderId="42" xfId="1" applyFont="1" applyFill="1" applyBorder="1" applyAlignment="1" applyProtection="1">
      <alignment horizontal="center" vertical="center" textRotation="90"/>
    </xf>
    <xf numFmtId="0" fontId="5" fillId="2" borderId="43" xfId="1" applyFont="1" applyFill="1" applyBorder="1" applyAlignment="1" applyProtection="1">
      <alignment horizontal="center" vertical="center" textRotation="90"/>
    </xf>
    <xf numFmtId="0" fontId="5" fillId="2" borderId="48" xfId="1" applyFont="1" applyFill="1" applyBorder="1" applyAlignment="1" applyProtection="1">
      <alignment horizontal="center" vertical="center" textRotation="90"/>
    </xf>
    <xf numFmtId="1" fontId="5" fillId="2" borderId="42" xfId="1" applyNumberFormat="1" applyFont="1" applyFill="1" applyBorder="1" applyAlignment="1" applyProtection="1">
      <alignment horizontal="center" vertical="center" textRotation="90"/>
    </xf>
    <xf numFmtId="1" fontId="5" fillId="2" borderId="43" xfId="1" applyNumberFormat="1" applyFont="1" applyFill="1" applyBorder="1" applyAlignment="1" applyProtection="1">
      <alignment horizontal="center" vertical="center" textRotation="90"/>
    </xf>
    <xf numFmtId="1" fontId="5" fillId="2" borderId="48" xfId="1" applyNumberFormat="1" applyFont="1" applyFill="1" applyBorder="1" applyAlignment="1" applyProtection="1">
      <alignment horizontal="center" vertical="center" textRotation="90"/>
    </xf>
    <xf numFmtId="0" fontId="16" fillId="2" borderId="10" xfId="1" applyFont="1" applyFill="1" applyBorder="1" applyAlignment="1" applyProtection="1">
      <alignment horizontal="center" vertical="center" wrapText="1"/>
    </xf>
    <xf numFmtId="0" fontId="5" fillId="2" borderId="49" xfId="1" applyFont="1" applyFill="1" applyBorder="1" applyAlignment="1" applyProtection="1">
      <alignment horizontal="center" vertical="center" textRotation="90" wrapText="1"/>
    </xf>
    <xf numFmtId="0" fontId="5" fillId="2" borderId="50" xfId="1" applyFont="1" applyFill="1" applyBorder="1" applyAlignment="1" applyProtection="1">
      <alignment horizontal="center" vertical="center" textRotation="90" wrapText="1"/>
    </xf>
    <xf numFmtId="0" fontId="5" fillId="2" borderId="51" xfId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4" fontId="5" fillId="2" borderId="44" xfId="1" applyNumberFormat="1" applyFont="1" applyFill="1" applyBorder="1" applyAlignment="1" applyProtection="1">
      <alignment horizontal="center" vertical="center" textRotation="90" wrapText="1"/>
    </xf>
    <xf numFmtId="1" fontId="5" fillId="2" borderId="52" xfId="1" applyNumberFormat="1" applyFont="1" applyFill="1" applyBorder="1" applyAlignment="1" applyProtection="1">
      <alignment horizontal="center" vertical="center"/>
    </xf>
    <xf numFmtId="4" fontId="5" fillId="2" borderId="45" xfId="1" applyNumberFormat="1" applyFont="1" applyFill="1" applyBorder="1" applyAlignment="1" applyProtection="1">
      <alignment horizontal="center" vertical="center" wrapText="1"/>
    </xf>
    <xf numFmtId="4" fontId="5" fillId="2" borderId="47" xfId="1" applyNumberFormat="1" applyFont="1" applyFill="1" applyBorder="1" applyAlignment="1" applyProtection="1">
      <alignment horizontal="center" vertical="center" wrapText="1"/>
    </xf>
    <xf numFmtId="4" fontId="5" fillId="2" borderId="42" xfId="1" applyNumberFormat="1" applyFont="1" applyFill="1" applyBorder="1" applyAlignment="1" applyProtection="1">
      <alignment horizontal="center" vertical="center" textRotation="90" wrapText="1"/>
    </xf>
    <xf numFmtId="4" fontId="5" fillId="2" borderId="43" xfId="1" applyNumberFormat="1" applyFont="1" applyFill="1" applyBorder="1" applyAlignment="1" applyProtection="1">
      <alignment horizontal="center" vertical="center" textRotation="90" wrapText="1"/>
    </xf>
    <xf numFmtId="1" fontId="5" fillId="2" borderId="53" xfId="1" applyNumberFormat="1" applyFont="1" applyFill="1" applyBorder="1" applyAlignment="1" applyProtection="1">
      <alignment horizontal="center" vertical="center"/>
    </xf>
    <xf numFmtId="1" fontId="5" fillId="2" borderId="54" xfId="1" applyNumberFormat="1" applyFont="1" applyFill="1" applyBorder="1" applyAlignment="1" applyProtection="1">
      <alignment horizontal="center" vertical="center"/>
    </xf>
    <xf numFmtId="1" fontId="5" fillId="2" borderId="55" xfId="1" applyNumberFormat="1" applyFont="1" applyFill="1" applyBorder="1" applyAlignment="1" applyProtection="1">
      <alignment horizontal="center" vertical="center"/>
    </xf>
    <xf numFmtId="4" fontId="5" fillId="2" borderId="39" xfId="1" applyNumberFormat="1" applyFont="1" applyFill="1" applyBorder="1" applyAlignment="1" applyProtection="1">
      <alignment horizontal="center" vertical="center" wrapText="1"/>
    </xf>
    <xf numFmtId="4" fontId="5" fillId="2" borderId="40" xfId="1" applyNumberFormat="1" applyFont="1" applyFill="1" applyBorder="1" applyAlignment="1" applyProtection="1">
      <alignment horizontal="center" vertical="center" wrapText="1"/>
    </xf>
    <xf numFmtId="4" fontId="5" fillId="2" borderId="41" xfId="1" applyNumberFormat="1" applyFont="1" applyFill="1" applyBorder="1" applyAlignment="1" applyProtection="1">
      <alignment horizontal="center" vertical="center" wrapText="1"/>
    </xf>
    <xf numFmtId="3" fontId="5" fillId="2" borderId="42" xfId="1" applyNumberFormat="1" applyFont="1" applyFill="1" applyBorder="1" applyAlignment="1" applyProtection="1">
      <alignment horizontal="center" vertical="center" textRotation="90" wrapText="1"/>
    </xf>
    <xf numFmtId="3" fontId="5" fillId="2" borderId="43" xfId="1" applyNumberFormat="1" applyFont="1" applyFill="1" applyBorder="1" applyAlignment="1" applyProtection="1">
      <alignment horizontal="center" vertical="center" textRotation="90" wrapText="1"/>
    </xf>
    <xf numFmtId="3" fontId="5" fillId="2" borderId="44" xfId="1" applyNumberFormat="1" applyFont="1" applyFill="1" applyBorder="1" applyAlignment="1" applyProtection="1">
      <alignment horizontal="center" vertical="center" textRotation="90" wrapText="1"/>
    </xf>
    <xf numFmtId="4" fontId="5" fillId="2" borderId="46" xfId="1" applyNumberFormat="1" applyFont="1" applyFill="1" applyBorder="1" applyAlignment="1" applyProtection="1">
      <alignment horizontal="center" vertical="center" wrapText="1"/>
    </xf>
    <xf numFmtId="3" fontId="5" fillId="2" borderId="48" xfId="1" applyNumberFormat="1" applyFont="1" applyFill="1" applyBorder="1" applyAlignment="1" applyProtection="1">
      <alignment horizontal="center" vertical="center" textRotation="90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3">
    <cellStyle name="Normal" xfId="0" builtinId="0"/>
    <cellStyle name="Обычный 2" xfId="1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62"/>
  <sheetViews>
    <sheetView tabSelected="1" showRuler="0" view="pageBreakPreview" topLeftCell="A7" zoomScaleNormal="40" zoomScaleSheetLayoutView="55" zoomScalePageLayoutView="85" workbookViewId="0">
      <selection activeCell="S6" sqref="S6"/>
    </sheetView>
  </sheetViews>
  <sheetFormatPr defaultColWidth="75.140625" defaultRowHeight="12.75" customHeight="1"/>
  <cols>
    <col min="1" max="1" width="8.85546875" style="11" customWidth="1"/>
    <col min="2" max="2" width="75.140625" style="12"/>
    <col min="3" max="3" width="10.7109375" style="13" customWidth="1"/>
    <col min="4" max="4" width="20.5703125" style="14" customWidth="1"/>
    <col min="5" max="6" width="9.28515625" style="15" customWidth="1"/>
    <col min="7" max="7" width="13.140625" style="16" customWidth="1"/>
    <col min="8" max="8" width="13.28515625" style="16" customWidth="1"/>
    <col min="9" max="9" width="13.7109375" style="16" customWidth="1"/>
    <col min="10" max="10" width="9.28515625" style="16" customWidth="1"/>
    <col min="11" max="13" width="21" style="17" customWidth="1"/>
    <col min="14" max="14" width="13.140625" style="16" customWidth="1"/>
    <col min="15" max="15" width="28.140625" style="17" customWidth="1"/>
    <col min="16" max="16" width="22.5703125" style="17" customWidth="1"/>
    <col min="17" max="17" width="23.5703125" style="17" customWidth="1"/>
    <col min="18" max="18" width="21.7109375" style="17" customWidth="1"/>
    <col min="19" max="19" width="25" style="17" customWidth="1"/>
    <col min="20" max="20" width="14.28515625" style="11" customWidth="1"/>
    <col min="21" max="21" width="15.42578125" style="11" customWidth="1"/>
    <col min="22" max="254" width="9.140625" style="18" customWidth="1"/>
    <col min="255" max="255" width="8.85546875" style="18" customWidth="1"/>
    <col min="256" max="16384" width="75.140625" style="18"/>
  </cols>
  <sheetData>
    <row r="1" spans="1:22" ht="78" customHeight="1">
      <c r="L1" s="220"/>
      <c r="M1" s="221"/>
      <c r="N1" s="221"/>
      <c r="O1" s="221"/>
      <c r="P1" s="221"/>
      <c r="Q1" s="221"/>
      <c r="R1" s="271" t="s">
        <v>84</v>
      </c>
      <c r="S1" s="272"/>
      <c r="T1" s="272"/>
    </row>
    <row r="2" spans="1:22" ht="12.75" customHeight="1" thickBot="1"/>
    <row r="3" spans="1:22" s="1" customFormat="1" ht="25.5" customHeight="1" thickBot="1">
      <c r="A3" s="222"/>
      <c r="B3" s="315" t="s">
        <v>85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7"/>
      <c r="T3" s="223"/>
    </row>
    <row r="4" spans="1:22" s="3" customFormat="1" ht="40.5" customHeight="1">
      <c r="A4" s="276" t="s">
        <v>0</v>
      </c>
      <c r="B4" s="282" t="s">
        <v>1</v>
      </c>
      <c r="C4" s="310" t="s">
        <v>2</v>
      </c>
      <c r="D4" s="287" t="s">
        <v>3</v>
      </c>
      <c r="E4" s="290" t="s">
        <v>4</v>
      </c>
      <c r="F4" s="290" t="s">
        <v>5</v>
      </c>
      <c r="G4" s="299" t="s">
        <v>6</v>
      </c>
      <c r="H4" s="299"/>
      <c r="I4" s="299"/>
      <c r="J4" s="299"/>
      <c r="K4" s="302" t="s">
        <v>7</v>
      </c>
      <c r="L4" s="300" t="s">
        <v>8</v>
      </c>
      <c r="M4" s="301"/>
      <c r="N4" s="310" t="s">
        <v>9</v>
      </c>
      <c r="O4" s="300" t="s">
        <v>10</v>
      </c>
      <c r="P4" s="313"/>
      <c r="Q4" s="313"/>
      <c r="R4" s="313"/>
      <c r="S4" s="301"/>
      <c r="T4" s="294" t="s">
        <v>11</v>
      </c>
      <c r="U4" s="2"/>
    </row>
    <row r="5" spans="1:22" s="3" customFormat="1" ht="18.75">
      <c r="A5" s="277"/>
      <c r="B5" s="283"/>
      <c r="C5" s="311"/>
      <c r="D5" s="288"/>
      <c r="E5" s="291"/>
      <c r="F5" s="291"/>
      <c r="G5" s="285" t="s">
        <v>12</v>
      </c>
      <c r="H5" s="304" t="s">
        <v>13</v>
      </c>
      <c r="I5" s="305"/>
      <c r="J5" s="306"/>
      <c r="K5" s="303"/>
      <c r="L5" s="297" t="s">
        <v>14</v>
      </c>
      <c r="M5" s="297" t="s">
        <v>15</v>
      </c>
      <c r="N5" s="311"/>
      <c r="O5" s="297" t="s">
        <v>14</v>
      </c>
      <c r="P5" s="307" t="s">
        <v>13</v>
      </c>
      <c r="Q5" s="308"/>
      <c r="R5" s="308"/>
      <c r="S5" s="309"/>
      <c r="T5" s="295"/>
      <c r="U5" s="2"/>
    </row>
    <row r="6" spans="1:22" s="3" customFormat="1" ht="174.75" customHeight="1">
      <c r="A6" s="277"/>
      <c r="B6" s="283"/>
      <c r="C6" s="311"/>
      <c r="D6" s="288"/>
      <c r="E6" s="291"/>
      <c r="F6" s="291"/>
      <c r="G6" s="286"/>
      <c r="H6" s="4" t="s">
        <v>16</v>
      </c>
      <c r="I6" s="4" t="s">
        <v>17</v>
      </c>
      <c r="J6" s="4" t="s">
        <v>18</v>
      </c>
      <c r="K6" s="298"/>
      <c r="L6" s="298"/>
      <c r="M6" s="298"/>
      <c r="N6" s="312"/>
      <c r="O6" s="298"/>
      <c r="P6" s="5" t="s">
        <v>19</v>
      </c>
      <c r="Q6" s="5" t="s">
        <v>20</v>
      </c>
      <c r="R6" s="6" t="s">
        <v>21</v>
      </c>
      <c r="S6" s="6" t="s">
        <v>22</v>
      </c>
      <c r="T6" s="295"/>
      <c r="U6" s="2"/>
    </row>
    <row r="7" spans="1:22" s="3" customFormat="1" ht="39" customHeight="1" thickBot="1">
      <c r="A7" s="278"/>
      <c r="B7" s="284"/>
      <c r="C7" s="314"/>
      <c r="D7" s="289"/>
      <c r="E7" s="292"/>
      <c r="F7" s="292"/>
      <c r="G7" s="22" t="s">
        <v>23</v>
      </c>
      <c r="H7" s="22" t="s">
        <v>23</v>
      </c>
      <c r="I7" s="22" t="s">
        <v>23</v>
      </c>
      <c r="J7" s="22" t="s">
        <v>23</v>
      </c>
      <c r="K7" s="23" t="s">
        <v>24</v>
      </c>
      <c r="L7" s="23" t="s">
        <v>24</v>
      </c>
      <c r="M7" s="23" t="s">
        <v>24</v>
      </c>
      <c r="N7" s="24" t="s">
        <v>25</v>
      </c>
      <c r="O7" s="23" t="s">
        <v>26</v>
      </c>
      <c r="P7" s="23" t="s">
        <v>26</v>
      </c>
      <c r="Q7" s="23" t="s">
        <v>26</v>
      </c>
      <c r="R7" s="23" t="s">
        <v>26</v>
      </c>
      <c r="S7" s="23" t="s">
        <v>26</v>
      </c>
      <c r="T7" s="296"/>
      <c r="U7" s="2"/>
    </row>
    <row r="8" spans="1:22" s="3" customFormat="1" ht="19.5" thickBot="1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7">
        <v>22</v>
      </c>
      <c r="U8" s="2"/>
    </row>
    <row r="9" spans="1:22" s="10" customFormat="1" ht="24" thickBot="1">
      <c r="A9" s="55"/>
      <c r="B9" s="56"/>
      <c r="C9" s="57"/>
      <c r="D9" s="56"/>
      <c r="E9" s="58"/>
      <c r="F9" s="58"/>
      <c r="G9" s="57"/>
      <c r="H9" s="57"/>
      <c r="I9" s="57"/>
      <c r="J9" s="57"/>
      <c r="K9" s="59"/>
      <c r="L9" s="59"/>
      <c r="M9" s="59"/>
      <c r="N9" s="57"/>
      <c r="O9" s="59"/>
      <c r="P9" s="59"/>
      <c r="Q9" s="59"/>
      <c r="R9" s="59"/>
      <c r="S9" s="59"/>
      <c r="T9" s="60"/>
      <c r="U9" s="9"/>
    </row>
    <row r="10" spans="1:22" s="10" customFormat="1" ht="33" customHeight="1" thickBot="1">
      <c r="A10" s="64"/>
      <c r="B10" s="293" t="s">
        <v>40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62"/>
      <c r="N10" s="61"/>
      <c r="O10" s="62"/>
      <c r="P10" s="62"/>
      <c r="Q10" s="62"/>
      <c r="R10" s="62"/>
      <c r="S10" s="62"/>
      <c r="T10" s="65"/>
      <c r="U10" s="9"/>
    </row>
    <row r="11" spans="1:22" s="3" customFormat="1" ht="19.5" thickBot="1">
      <c r="A11" s="192">
        <v>1</v>
      </c>
      <c r="B11" s="193" t="s">
        <v>62</v>
      </c>
      <c r="C11" s="73">
        <v>1983</v>
      </c>
      <c r="D11" s="73" t="s">
        <v>27</v>
      </c>
      <c r="E11" s="73">
        <v>9</v>
      </c>
      <c r="F11" s="73">
        <v>5</v>
      </c>
      <c r="G11" s="73">
        <v>180</v>
      </c>
      <c r="H11" s="73">
        <v>33</v>
      </c>
      <c r="I11" s="73">
        <v>147</v>
      </c>
      <c r="J11" s="194"/>
      <c r="K11" s="195">
        <v>12142.5</v>
      </c>
      <c r="L11" s="195">
        <v>9230.6</v>
      </c>
      <c r="M11" s="196">
        <v>7435.1</v>
      </c>
      <c r="N11" s="73">
        <v>471</v>
      </c>
      <c r="O11" s="195">
        <v>22069318.960000001</v>
      </c>
      <c r="P11" s="197">
        <v>5627676.3300000001</v>
      </c>
      <c r="Q11" s="197">
        <v>5627676.3300000001</v>
      </c>
      <c r="R11" s="198">
        <v>7503568.4500000002</v>
      </c>
      <c r="S11" s="195">
        <v>3310397.85</v>
      </c>
      <c r="T11" s="63">
        <v>42735</v>
      </c>
      <c r="U11" s="2"/>
    </row>
    <row r="12" spans="1:22" s="3" customFormat="1" ht="19.5" thickBot="1">
      <c r="A12" s="199"/>
      <c r="B12" s="74" t="s">
        <v>34</v>
      </c>
      <c r="C12" s="188"/>
      <c r="D12" s="181"/>
      <c r="E12" s="181"/>
      <c r="F12" s="181"/>
      <c r="G12" s="181"/>
      <c r="H12" s="181"/>
      <c r="I12" s="181"/>
      <c r="J12" s="168"/>
      <c r="K12" s="189"/>
      <c r="L12" s="190"/>
      <c r="M12" s="182"/>
      <c r="N12" s="181"/>
      <c r="O12" s="191">
        <f>SUM(O11)</f>
        <v>22069318.960000001</v>
      </c>
      <c r="P12" s="191">
        <f>SUM(P11)</f>
        <v>5627676.3300000001</v>
      </c>
      <c r="Q12" s="191">
        <f>SUM(Q11)</f>
        <v>5627676.3300000001</v>
      </c>
      <c r="R12" s="191">
        <f>SUM(R11)</f>
        <v>7503568.4500000002</v>
      </c>
      <c r="S12" s="191">
        <f>SUM(S11)</f>
        <v>3310397.85</v>
      </c>
      <c r="T12" s="119"/>
      <c r="U12" s="2"/>
    </row>
    <row r="13" spans="1:22" s="3" customFormat="1" ht="36" customHeight="1" thickBot="1">
      <c r="A13" s="158"/>
      <c r="B13" s="269" t="s">
        <v>32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3"/>
      <c r="M13" s="161"/>
      <c r="N13" s="159"/>
      <c r="O13" s="160"/>
      <c r="P13" s="162"/>
      <c r="Q13" s="163"/>
      <c r="R13" s="164"/>
      <c r="S13" s="165"/>
      <c r="T13" s="166"/>
      <c r="U13" s="2"/>
    </row>
    <row r="14" spans="1:22" s="3" customFormat="1" ht="18.75">
      <c r="A14" s="68">
        <v>1</v>
      </c>
      <c r="B14" s="131" t="s">
        <v>31</v>
      </c>
      <c r="C14" s="132">
        <v>1963</v>
      </c>
      <c r="D14" s="132" t="s">
        <v>28</v>
      </c>
      <c r="E14" s="132">
        <v>5</v>
      </c>
      <c r="F14" s="132">
        <v>3</v>
      </c>
      <c r="G14" s="132">
        <v>120</v>
      </c>
      <c r="H14" s="132"/>
      <c r="I14" s="169">
        <v>120</v>
      </c>
      <c r="J14" s="69"/>
      <c r="K14" s="170">
        <v>4904.5</v>
      </c>
      <c r="L14" s="171">
        <v>4363.7</v>
      </c>
      <c r="M14" s="172">
        <v>4363.7</v>
      </c>
      <c r="N14" s="132">
        <v>167</v>
      </c>
      <c r="O14" s="133">
        <v>2368529</v>
      </c>
      <c r="P14" s="70"/>
      <c r="Q14" s="71"/>
      <c r="R14" s="133"/>
      <c r="S14" s="133">
        <v>2368529</v>
      </c>
      <c r="T14" s="72">
        <v>42735</v>
      </c>
      <c r="U14" s="2"/>
    </row>
    <row r="15" spans="1:22" s="3" customFormat="1" ht="18.75">
      <c r="A15" s="134">
        <v>2</v>
      </c>
      <c r="B15" s="31" t="s">
        <v>30</v>
      </c>
      <c r="C15" s="28">
        <v>1970</v>
      </c>
      <c r="D15" s="28" t="s">
        <v>28</v>
      </c>
      <c r="E15" s="43">
        <v>5</v>
      </c>
      <c r="F15" s="43">
        <v>4</v>
      </c>
      <c r="G15" s="43">
        <v>76</v>
      </c>
      <c r="H15" s="43">
        <v>31</v>
      </c>
      <c r="I15" s="43">
        <v>45</v>
      </c>
      <c r="J15" s="121"/>
      <c r="K15" s="122">
        <v>4458.3999999999996</v>
      </c>
      <c r="L15" s="52">
        <v>1818.58</v>
      </c>
      <c r="M15" s="51">
        <v>2639.8</v>
      </c>
      <c r="N15" s="43">
        <v>205</v>
      </c>
      <c r="O15" s="34">
        <v>3517781.4</v>
      </c>
      <c r="P15" s="86"/>
      <c r="Q15" s="111"/>
      <c r="R15" s="34"/>
      <c r="S15" s="34">
        <v>3517781.4</v>
      </c>
      <c r="T15" s="87">
        <v>42735</v>
      </c>
      <c r="U15" s="140"/>
      <c r="V15" s="39"/>
    </row>
    <row r="16" spans="1:22" s="84" customFormat="1" ht="18.75">
      <c r="A16" s="124">
        <v>3</v>
      </c>
      <c r="B16" s="82" t="s">
        <v>29</v>
      </c>
      <c r="C16" s="43">
        <v>1975</v>
      </c>
      <c r="D16" s="43" t="s">
        <v>28</v>
      </c>
      <c r="E16" s="43">
        <v>9</v>
      </c>
      <c r="F16" s="43">
        <v>1</v>
      </c>
      <c r="G16" s="43">
        <v>34</v>
      </c>
      <c r="H16" s="43" t="s">
        <v>36</v>
      </c>
      <c r="I16" s="43" t="s">
        <v>37</v>
      </c>
      <c r="J16" s="112"/>
      <c r="K16" s="122">
        <v>7773.7</v>
      </c>
      <c r="L16" s="51">
        <v>4044.8</v>
      </c>
      <c r="M16" s="51">
        <v>3722.2</v>
      </c>
      <c r="N16" s="43">
        <v>463</v>
      </c>
      <c r="O16" s="66">
        <v>2224837.12</v>
      </c>
      <c r="P16" s="92"/>
      <c r="Q16" s="105"/>
      <c r="R16" s="66"/>
      <c r="S16" s="66">
        <v>2224837.12</v>
      </c>
      <c r="T16" s="87">
        <v>42735</v>
      </c>
      <c r="U16" s="125"/>
      <c r="V16" s="83"/>
    </row>
    <row r="17" spans="1:22" s="3" customFormat="1" ht="18.75">
      <c r="A17" s="134">
        <v>4</v>
      </c>
      <c r="B17" s="90" t="s">
        <v>38</v>
      </c>
      <c r="C17" s="142" t="s">
        <v>39</v>
      </c>
      <c r="D17" s="120" t="s">
        <v>27</v>
      </c>
      <c r="E17" s="143">
        <v>5</v>
      </c>
      <c r="F17" s="143">
        <v>6</v>
      </c>
      <c r="G17" s="143">
        <v>87</v>
      </c>
      <c r="H17" s="143">
        <v>20</v>
      </c>
      <c r="I17" s="143">
        <v>67</v>
      </c>
      <c r="J17" s="144"/>
      <c r="K17" s="145">
        <v>4453.1000000000004</v>
      </c>
      <c r="L17" s="146">
        <v>3806.3</v>
      </c>
      <c r="M17" s="147">
        <v>2931.2885057471267</v>
      </c>
      <c r="N17" s="143">
        <v>219</v>
      </c>
      <c r="O17" s="104">
        <v>1721848.3</v>
      </c>
      <c r="P17" s="92"/>
      <c r="Q17" s="105"/>
      <c r="R17" s="106"/>
      <c r="S17" s="104">
        <v>1721848.3</v>
      </c>
      <c r="T17" s="33">
        <v>42735</v>
      </c>
      <c r="U17" s="88"/>
      <c r="V17" s="39"/>
    </row>
    <row r="18" spans="1:22" s="3" customFormat="1" ht="18.75">
      <c r="A18" s="134">
        <v>5</v>
      </c>
      <c r="B18" s="141" t="s">
        <v>62</v>
      </c>
      <c r="C18" s="21">
        <v>1983</v>
      </c>
      <c r="D18" s="21" t="s">
        <v>27</v>
      </c>
      <c r="E18" s="21">
        <v>9</v>
      </c>
      <c r="F18" s="21">
        <v>5</v>
      </c>
      <c r="G18" s="21">
        <v>180</v>
      </c>
      <c r="H18" s="21">
        <v>33</v>
      </c>
      <c r="I18" s="21">
        <v>147</v>
      </c>
      <c r="J18" s="37"/>
      <c r="K18" s="41">
        <v>12142.5</v>
      </c>
      <c r="L18" s="41">
        <v>9230.6</v>
      </c>
      <c r="M18" s="48">
        <v>7435.1</v>
      </c>
      <c r="N18" s="21">
        <v>471</v>
      </c>
      <c r="O18" s="148">
        <v>5016493.2</v>
      </c>
      <c r="P18" s="149"/>
      <c r="Q18" s="150"/>
      <c r="R18" s="151"/>
      <c r="S18" s="148">
        <v>5016493.2</v>
      </c>
      <c r="T18" s="33">
        <v>42735</v>
      </c>
      <c r="U18" s="88"/>
      <c r="V18" s="39"/>
    </row>
    <row r="19" spans="1:22" s="3" customFormat="1" ht="19.5" thickBot="1">
      <c r="A19" s="205">
        <v>6</v>
      </c>
      <c r="B19" s="137" t="s">
        <v>55</v>
      </c>
      <c r="C19" s="75">
        <v>1975</v>
      </c>
      <c r="D19" s="76" t="s">
        <v>28</v>
      </c>
      <c r="E19" s="75">
        <v>5</v>
      </c>
      <c r="F19" s="75">
        <v>4</v>
      </c>
      <c r="G19" s="75">
        <v>56</v>
      </c>
      <c r="H19" s="75">
        <v>11</v>
      </c>
      <c r="I19" s="75">
        <v>45</v>
      </c>
      <c r="J19" s="206"/>
      <c r="K19" s="184">
        <v>2898</v>
      </c>
      <c r="L19" s="207">
        <v>2546.9</v>
      </c>
      <c r="M19" s="208">
        <v>2046.6160714285716</v>
      </c>
      <c r="N19" s="75">
        <v>121</v>
      </c>
      <c r="O19" s="139">
        <v>2138717</v>
      </c>
      <c r="P19" s="209"/>
      <c r="Q19" s="210"/>
      <c r="R19" s="211"/>
      <c r="S19" s="139">
        <v>2138717</v>
      </c>
      <c r="T19" s="204">
        <v>42735</v>
      </c>
      <c r="U19" s="88"/>
      <c r="V19" s="39"/>
    </row>
    <row r="20" spans="1:22" s="47" customFormat="1" ht="19.5" thickBot="1">
      <c r="A20" s="167"/>
      <c r="B20" s="236" t="s">
        <v>34</v>
      </c>
      <c r="C20" s="237"/>
      <c r="D20" s="225"/>
      <c r="E20" s="225"/>
      <c r="F20" s="225"/>
      <c r="G20" s="225"/>
      <c r="H20" s="225"/>
      <c r="I20" s="225"/>
      <c r="J20" s="238"/>
      <c r="K20" s="239"/>
      <c r="L20" s="240"/>
      <c r="M20" s="224"/>
      <c r="N20" s="225"/>
      <c r="O20" s="226">
        <f>SUM(O14:O19)</f>
        <v>16988206.02</v>
      </c>
      <c r="P20" s="227"/>
      <c r="Q20" s="228"/>
      <c r="R20" s="229"/>
      <c r="S20" s="226">
        <f>SUM(S14:S19)</f>
        <v>16988206.02</v>
      </c>
      <c r="T20" s="166"/>
      <c r="U20" s="45"/>
      <c r="V20" s="46"/>
    </row>
    <row r="21" spans="1:22" s="3" customFormat="1" ht="39" customHeight="1" thickBot="1">
      <c r="A21" s="128"/>
      <c r="B21" s="269" t="s">
        <v>44</v>
      </c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46"/>
      <c r="N21" s="247"/>
      <c r="O21" s="248"/>
      <c r="P21" s="249"/>
      <c r="Q21" s="250"/>
      <c r="R21" s="251"/>
      <c r="S21" s="248"/>
      <c r="T21" s="252"/>
      <c r="U21" s="38"/>
      <c r="V21" s="40"/>
    </row>
    <row r="22" spans="1:22" s="3" customFormat="1" ht="18.75">
      <c r="A22" s="130">
        <v>1</v>
      </c>
      <c r="B22" s="241" t="s">
        <v>30</v>
      </c>
      <c r="C22" s="242">
        <v>1970</v>
      </c>
      <c r="D22" s="242" t="s">
        <v>28</v>
      </c>
      <c r="E22" s="231">
        <v>5</v>
      </c>
      <c r="F22" s="231">
        <v>4</v>
      </c>
      <c r="G22" s="231">
        <v>76</v>
      </c>
      <c r="H22" s="231">
        <v>31</v>
      </c>
      <c r="I22" s="231">
        <v>45</v>
      </c>
      <c r="J22" s="243"/>
      <c r="K22" s="244">
        <v>4458.3999999999996</v>
      </c>
      <c r="L22" s="245">
        <v>1818.58</v>
      </c>
      <c r="M22" s="230">
        <v>2639.8</v>
      </c>
      <c r="N22" s="231">
        <v>205</v>
      </c>
      <c r="O22" s="232">
        <v>1779382.8</v>
      </c>
      <c r="P22" s="233"/>
      <c r="Q22" s="234"/>
      <c r="R22" s="232"/>
      <c r="S22" s="232">
        <v>1779382.8</v>
      </c>
      <c r="T22" s="235">
        <v>42735</v>
      </c>
      <c r="U22" s="89"/>
      <c r="V22" s="123"/>
    </row>
    <row r="23" spans="1:22" s="3" customFormat="1" ht="18.75">
      <c r="A23" s="134">
        <v>2</v>
      </c>
      <c r="B23" s="31" t="s">
        <v>29</v>
      </c>
      <c r="C23" s="43">
        <v>1975</v>
      </c>
      <c r="D23" s="43" t="s">
        <v>28</v>
      </c>
      <c r="E23" s="43">
        <v>9</v>
      </c>
      <c r="F23" s="43">
        <v>1</v>
      </c>
      <c r="G23" s="43">
        <v>34</v>
      </c>
      <c r="H23" s="43" t="s">
        <v>36</v>
      </c>
      <c r="I23" s="43" t="s">
        <v>37</v>
      </c>
      <c r="J23" s="112"/>
      <c r="K23" s="122">
        <v>7773.7</v>
      </c>
      <c r="L23" s="51">
        <v>4044.8</v>
      </c>
      <c r="M23" s="51">
        <v>3722.2</v>
      </c>
      <c r="N23" s="43">
        <v>463</v>
      </c>
      <c r="O23" s="66">
        <v>3702750.4</v>
      </c>
      <c r="P23" s="92"/>
      <c r="Q23" s="105"/>
      <c r="R23" s="66"/>
      <c r="S23" s="66">
        <v>3702750.4</v>
      </c>
      <c r="T23" s="87">
        <v>42735</v>
      </c>
      <c r="U23" s="89"/>
      <c r="V23" s="123"/>
    </row>
    <row r="24" spans="1:22" s="3" customFormat="1" ht="18.75">
      <c r="A24" s="134">
        <v>3</v>
      </c>
      <c r="B24" s="35" t="s">
        <v>66</v>
      </c>
      <c r="C24" s="21">
        <v>1960</v>
      </c>
      <c r="D24" s="21" t="s">
        <v>28</v>
      </c>
      <c r="E24" s="21">
        <v>5</v>
      </c>
      <c r="F24" s="21">
        <v>3</v>
      </c>
      <c r="G24" s="21">
        <v>51</v>
      </c>
      <c r="H24" s="21">
        <v>5</v>
      </c>
      <c r="I24" s="21">
        <v>46</v>
      </c>
      <c r="J24" s="85"/>
      <c r="K24" s="91">
        <v>2712.4</v>
      </c>
      <c r="L24" s="91">
        <v>1316.5</v>
      </c>
      <c r="M24" s="126">
        <v>1237.9000000000001</v>
      </c>
      <c r="N24" s="21">
        <v>121</v>
      </c>
      <c r="O24" s="101">
        <v>427316.4</v>
      </c>
      <c r="P24" s="86"/>
      <c r="Q24" s="111"/>
      <c r="R24" s="34"/>
      <c r="S24" s="101">
        <v>427316.4</v>
      </c>
      <c r="T24" s="87">
        <v>42735</v>
      </c>
      <c r="U24" s="89"/>
      <c r="V24" s="123"/>
    </row>
    <row r="25" spans="1:22" s="3" customFormat="1" ht="18.75">
      <c r="A25" s="134">
        <v>4</v>
      </c>
      <c r="B25" s="35" t="s">
        <v>67</v>
      </c>
      <c r="C25" s="21">
        <v>1961</v>
      </c>
      <c r="D25" s="21" t="s">
        <v>28</v>
      </c>
      <c r="E25" s="21">
        <v>5</v>
      </c>
      <c r="F25" s="21">
        <v>3</v>
      </c>
      <c r="G25" s="21">
        <v>60</v>
      </c>
      <c r="H25" s="21">
        <v>15</v>
      </c>
      <c r="I25" s="21">
        <v>45</v>
      </c>
      <c r="J25" s="85"/>
      <c r="K25" s="91">
        <v>2740.5</v>
      </c>
      <c r="L25" s="91">
        <v>2487.4</v>
      </c>
      <c r="M25" s="41">
        <v>1843.3</v>
      </c>
      <c r="N25" s="21">
        <v>115</v>
      </c>
      <c r="O25" s="41">
        <v>496305.1</v>
      </c>
      <c r="P25" s="86"/>
      <c r="Q25" s="111"/>
      <c r="R25" s="42"/>
      <c r="S25" s="41">
        <v>496305.1</v>
      </c>
      <c r="T25" s="87">
        <v>42735</v>
      </c>
      <c r="U25" s="89"/>
      <c r="V25" s="123"/>
    </row>
    <row r="26" spans="1:22" s="3" customFormat="1" ht="18" customHeight="1">
      <c r="A26" s="134">
        <v>5</v>
      </c>
      <c r="B26" s="35" t="s">
        <v>68</v>
      </c>
      <c r="C26" s="21">
        <v>1958</v>
      </c>
      <c r="D26" s="21" t="s">
        <v>28</v>
      </c>
      <c r="E26" s="21">
        <v>4</v>
      </c>
      <c r="F26" s="21">
        <v>2</v>
      </c>
      <c r="G26" s="21" t="s">
        <v>59</v>
      </c>
      <c r="H26" s="21" t="s">
        <v>60</v>
      </c>
      <c r="I26" s="21" t="s">
        <v>61</v>
      </c>
      <c r="J26" s="85"/>
      <c r="K26" s="41">
        <v>2685.1</v>
      </c>
      <c r="L26" s="41">
        <v>1685.1</v>
      </c>
      <c r="M26" s="41">
        <v>1500.1</v>
      </c>
      <c r="N26" s="21">
        <v>120</v>
      </c>
      <c r="O26" s="41">
        <v>315723.40000000002</v>
      </c>
      <c r="P26" s="86"/>
      <c r="Q26" s="111"/>
      <c r="R26" s="42"/>
      <c r="S26" s="41">
        <v>315723.40000000002</v>
      </c>
      <c r="T26" s="87">
        <v>42735</v>
      </c>
      <c r="U26" s="89"/>
      <c r="V26" s="123"/>
    </row>
    <row r="27" spans="1:22" s="3" customFormat="1" ht="18.75">
      <c r="A27" s="134">
        <v>6</v>
      </c>
      <c r="B27" s="31" t="s">
        <v>69</v>
      </c>
      <c r="C27" s="28">
        <v>1957</v>
      </c>
      <c r="D27" s="28" t="s">
        <v>28</v>
      </c>
      <c r="E27" s="28">
        <v>4</v>
      </c>
      <c r="F27" s="28">
        <v>2</v>
      </c>
      <c r="G27" s="28">
        <v>24</v>
      </c>
      <c r="H27" s="28">
        <v>4</v>
      </c>
      <c r="I27" s="28">
        <v>20</v>
      </c>
      <c r="J27" s="85"/>
      <c r="K27" s="113">
        <v>1457.3</v>
      </c>
      <c r="L27" s="114">
        <v>1320.9</v>
      </c>
      <c r="M27" s="114">
        <v>1103.5999999999999</v>
      </c>
      <c r="N27" s="28">
        <v>43</v>
      </c>
      <c r="O27" s="41">
        <v>695863</v>
      </c>
      <c r="P27" s="86"/>
      <c r="Q27" s="111"/>
      <c r="R27" s="42"/>
      <c r="S27" s="41">
        <v>695863</v>
      </c>
      <c r="T27" s="87">
        <v>42735</v>
      </c>
      <c r="U27" s="89"/>
      <c r="V27" s="123"/>
    </row>
    <row r="28" spans="1:22" s="3" customFormat="1" ht="18.75">
      <c r="A28" s="134">
        <v>7</v>
      </c>
      <c r="B28" s="35" t="s">
        <v>45</v>
      </c>
      <c r="C28" s="21">
        <v>1964</v>
      </c>
      <c r="D28" s="21" t="s">
        <v>28</v>
      </c>
      <c r="E28" s="21">
        <v>5</v>
      </c>
      <c r="F28" s="21">
        <v>4</v>
      </c>
      <c r="G28" s="21">
        <v>79</v>
      </c>
      <c r="H28" s="21">
        <v>14</v>
      </c>
      <c r="I28" s="21">
        <v>65</v>
      </c>
      <c r="J28" s="85"/>
      <c r="K28" s="41">
        <v>3771.2</v>
      </c>
      <c r="L28" s="41">
        <v>3175.7</v>
      </c>
      <c r="M28" s="41">
        <v>2570.8000000000002</v>
      </c>
      <c r="N28" s="21">
        <v>161</v>
      </c>
      <c r="O28" s="41">
        <v>6282682.7000000002</v>
      </c>
      <c r="P28" s="86"/>
      <c r="Q28" s="111"/>
      <c r="R28" s="42"/>
      <c r="S28" s="41">
        <v>6282682.7000000002</v>
      </c>
      <c r="T28" s="87">
        <v>42735</v>
      </c>
      <c r="U28" s="89"/>
      <c r="V28" s="123"/>
    </row>
    <row r="29" spans="1:22" s="3" customFormat="1" ht="18.75">
      <c r="A29" s="134">
        <v>8</v>
      </c>
      <c r="B29" s="35" t="s">
        <v>70</v>
      </c>
      <c r="C29" s="21">
        <v>1961</v>
      </c>
      <c r="D29" s="21" t="s">
        <v>28</v>
      </c>
      <c r="E29" s="21">
        <v>5</v>
      </c>
      <c r="F29" s="21">
        <v>4</v>
      </c>
      <c r="G29" s="21">
        <v>80</v>
      </c>
      <c r="H29" s="21">
        <v>13</v>
      </c>
      <c r="I29" s="21">
        <v>67</v>
      </c>
      <c r="J29" s="85"/>
      <c r="K29" s="41">
        <v>3481.4</v>
      </c>
      <c r="L29" s="41">
        <v>3193.5</v>
      </c>
      <c r="M29" s="41">
        <v>2654.1</v>
      </c>
      <c r="N29" s="21">
        <v>169</v>
      </c>
      <c r="O29" s="41">
        <v>6081370.5999999996</v>
      </c>
      <c r="P29" s="86"/>
      <c r="Q29" s="111"/>
      <c r="R29" s="42"/>
      <c r="S29" s="41">
        <v>6081370.5999999996</v>
      </c>
      <c r="T29" s="87">
        <v>42735</v>
      </c>
      <c r="U29" s="89"/>
      <c r="V29" s="123"/>
    </row>
    <row r="30" spans="1:22" s="3" customFormat="1" ht="18.75">
      <c r="A30" s="134">
        <v>9</v>
      </c>
      <c r="B30" s="35" t="s">
        <v>71</v>
      </c>
      <c r="C30" s="21">
        <v>1960</v>
      </c>
      <c r="D30" s="21" t="s">
        <v>28</v>
      </c>
      <c r="E30" s="21">
        <v>4</v>
      </c>
      <c r="F30" s="21">
        <v>4</v>
      </c>
      <c r="G30" s="21">
        <v>64</v>
      </c>
      <c r="H30" s="21">
        <v>11</v>
      </c>
      <c r="I30" s="21">
        <v>53</v>
      </c>
      <c r="J30" s="85"/>
      <c r="K30" s="41">
        <v>2811</v>
      </c>
      <c r="L30" s="41">
        <v>2594.23</v>
      </c>
      <c r="M30" s="41">
        <v>2121.4299999999998</v>
      </c>
      <c r="N30" s="21">
        <v>126</v>
      </c>
      <c r="O30" s="41">
        <v>1064135</v>
      </c>
      <c r="P30" s="86"/>
      <c r="Q30" s="111"/>
      <c r="R30" s="42"/>
      <c r="S30" s="41">
        <v>1064135</v>
      </c>
      <c r="T30" s="87">
        <v>42735</v>
      </c>
      <c r="U30" s="89"/>
      <c r="V30" s="123"/>
    </row>
    <row r="31" spans="1:22" s="3" customFormat="1" ht="18.75">
      <c r="A31" s="134">
        <v>10</v>
      </c>
      <c r="B31" s="35" t="s">
        <v>46</v>
      </c>
      <c r="C31" s="28">
        <v>1938</v>
      </c>
      <c r="D31" s="28" t="s">
        <v>28</v>
      </c>
      <c r="E31" s="28">
        <v>5</v>
      </c>
      <c r="F31" s="28">
        <v>6</v>
      </c>
      <c r="G31" s="28">
        <v>60</v>
      </c>
      <c r="H31" s="28">
        <v>11</v>
      </c>
      <c r="I31" s="28">
        <v>49</v>
      </c>
      <c r="J31" s="85"/>
      <c r="K31" s="109">
        <v>4674.8</v>
      </c>
      <c r="L31" s="110">
        <v>3842.5</v>
      </c>
      <c r="M31" s="110">
        <v>3235</v>
      </c>
      <c r="N31" s="28">
        <v>219</v>
      </c>
      <c r="O31" s="41">
        <v>1697701.6</v>
      </c>
      <c r="P31" s="86"/>
      <c r="Q31" s="111"/>
      <c r="R31" s="42"/>
      <c r="S31" s="41">
        <v>1697701.6</v>
      </c>
      <c r="T31" s="87">
        <v>42735</v>
      </c>
      <c r="U31" s="89"/>
      <c r="V31" s="123"/>
    </row>
    <row r="32" spans="1:22" s="3" customFormat="1" ht="18.75">
      <c r="A32" s="134">
        <v>11</v>
      </c>
      <c r="B32" s="35" t="s">
        <v>47</v>
      </c>
      <c r="C32" s="28">
        <v>1958</v>
      </c>
      <c r="D32" s="28" t="s">
        <v>28</v>
      </c>
      <c r="E32" s="28">
        <v>6</v>
      </c>
      <c r="F32" s="28">
        <v>5</v>
      </c>
      <c r="G32" s="28">
        <v>61</v>
      </c>
      <c r="H32" s="28">
        <v>7</v>
      </c>
      <c r="I32" s="28">
        <v>54</v>
      </c>
      <c r="J32" s="85"/>
      <c r="K32" s="109">
        <v>6503.1</v>
      </c>
      <c r="L32" s="110">
        <v>3236.3</v>
      </c>
      <c r="M32" s="110">
        <v>2851.6</v>
      </c>
      <c r="N32" s="28">
        <v>147</v>
      </c>
      <c r="O32" s="41">
        <v>490453.6</v>
      </c>
      <c r="P32" s="86"/>
      <c r="Q32" s="111"/>
      <c r="R32" s="42"/>
      <c r="S32" s="41">
        <v>490453.6</v>
      </c>
      <c r="T32" s="87">
        <v>42735</v>
      </c>
      <c r="U32" s="89"/>
      <c r="V32" s="123"/>
    </row>
    <row r="33" spans="1:22" s="3" customFormat="1" ht="18.75">
      <c r="A33" s="134">
        <v>12</v>
      </c>
      <c r="B33" s="35" t="s">
        <v>48</v>
      </c>
      <c r="C33" s="28">
        <v>1938</v>
      </c>
      <c r="D33" s="28" t="s">
        <v>28</v>
      </c>
      <c r="E33" s="28">
        <v>5</v>
      </c>
      <c r="F33" s="28">
        <v>6</v>
      </c>
      <c r="G33" s="28">
        <v>60</v>
      </c>
      <c r="H33" s="28">
        <v>11</v>
      </c>
      <c r="I33" s="28">
        <v>49</v>
      </c>
      <c r="J33" s="85"/>
      <c r="K33" s="109">
        <v>5332.4</v>
      </c>
      <c r="L33" s="110">
        <v>4673.8</v>
      </c>
      <c r="M33" s="110">
        <v>3760.7</v>
      </c>
      <c r="N33" s="28">
        <v>219</v>
      </c>
      <c r="O33" s="41">
        <v>1056375.2</v>
      </c>
      <c r="P33" s="86"/>
      <c r="Q33" s="111"/>
      <c r="R33" s="42"/>
      <c r="S33" s="41">
        <v>1056375.2</v>
      </c>
      <c r="T33" s="87">
        <v>42735</v>
      </c>
      <c r="U33" s="89"/>
      <c r="V33" s="123"/>
    </row>
    <row r="34" spans="1:22" s="3" customFormat="1" ht="18.75">
      <c r="A34" s="134">
        <v>13</v>
      </c>
      <c r="B34" s="31" t="s">
        <v>72</v>
      </c>
      <c r="C34" s="21">
        <v>1953</v>
      </c>
      <c r="D34" s="21" t="s">
        <v>28</v>
      </c>
      <c r="E34" s="21">
        <v>4</v>
      </c>
      <c r="F34" s="21">
        <v>4</v>
      </c>
      <c r="G34" s="21">
        <v>64</v>
      </c>
      <c r="H34" s="21"/>
      <c r="I34" s="21">
        <v>64</v>
      </c>
      <c r="J34" s="85"/>
      <c r="K34" s="91">
        <v>4443.6000000000004</v>
      </c>
      <c r="L34" s="127">
        <v>3864.2</v>
      </c>
      <c r="M34" s="127">
        <v>3864.2</v>
      </c>
      <c r="N34" s="21">
        <v>165</v>
      </c>
      <c r="O34" s="41">
        <v>2686817.6</v>
      </c>
      <c r="P34" s="86"/>
      <c r="Q34" s="111"/>
      <c r="R34" s="42"/>
      <c r="S34" s="41">
        <v>2686817.6</v>
      </c>
      <c r="T34" s="87">
        <v>42735</v>
      </c>
      <c r="U34" s="89"/>
      <c r="V34" s="123"/>
    </row>
    <row r="35" spans="1:22" s="3" customFormat="1" ht="18.75">
      <c r="A35" s="134">
        <v>14</v>
      </c>
      <c r="B35" s="35" t="s">
        <v>49</v>
      </c>
      <c r="C35" s="21">
        <v>1957</v>
      </c>
      <c r="D35" s="21" t="s">
        <v>28</v>
      </c>
      <c r="E35" s="21">
        <v>5</v>
      </c>
      <c r="F35" s="21">
        <v>4</v>
      </c>
      <c r="G35" s="21">
        <v>66</v>
      </c>
      <c r="H35" s="21">
        <v>9</v>
      </c>
      <c r="I35" s="21">
        <v>57</v>
      </c>
      <c r="J35" s="85"/>
      <c r="K35" s="41">
        <v>6679.3</v>
      </c>
      <c r="L35" s="41">
        <v>4519.7</v>
      </c>
      <c r="M35" s="41">
        <v>3755.2</v>
      </c>
      <c r="N35" s="21">
        <v>175</v>
      </c>
      <c r="O35" s="41">
        <v>856728.2</v>
      </c>
      <c r="P35" s="86"/>
      <c r="Q35" s="111"/>
      <c r="R35" s="42"/>
      <c r="S35" s="41">
        <v>856728.2</v>
      </c>
      <c r="T35" s="87">
        <v>42735</v>
      </c>
      <c r="U35" s="89"/>
      <c r="V35" s="123"/>
    </row>
    <row r="36" spans="1:22" s="3" customFormat="1" ht="18.75">
      <c r="A36" s="134">
        <v>15</v>
      </c>
      <c r="B36" s="90" t="s">
        <v>50</v>
      </c>
      <c r="C36" s="43">
        <v>1938</v>
      </c>
      <c r="D36" s="43" t="s">
        <v>28</v>
      </c>
      <c r="E36" s="43">
        <v>5</v>
      </c>
      <c r="F36" s="43">
        <v>6</v>
      </c>
      <c r="G36" s="43">
        <v>60</v>
      </c>
      <c r="H36" s="43">
        <v>6</v>
      </c>
      <c r="I36" s="43">
        <v>54</v>
      </c>
      <c r="J36" s="112"/>
      <c r="K36" s="113">
        <v>6367</v>
      </c>
      <c r="L36" s="114">
        <v>4597.6000000000004</v>
      </c>
      <c r="M36" s="114">
        <v>4183.8999999999996</v>
      </c>
      <c r="N36" s="43">
        <v>180</v>
      </c>
      <c r="O36" s="91">
        <v>947754.8</v>
      </c>
      <c r="P36" s="92"/>
      <c r="Q36" s="105"/>
      <c r="R36" s="106"/>
      <c r="S36" s="91">
        <v>947754.8</v>
      </c>
      <c r="T36" s="87">
        <v>42735</v>
      </c>
      <c r="U36" s="89"/>
      <c r="V36" s="123"/>
    </row>
    <row r="37" spans="1:22" s="3" customFormat="1" ht="18.75">
      <c r="A37" s="134">
        <v>16</v>
      </c>
      <c r="B37" s="35" t="s">
        <v>51</v>
      </c>
      <c r="C37" s="21">
        <v>1957</v>
      </c>
      <c r="D37" s="21" t="s">
        <v>28</v>
      </c>
      <c r="E37" s="21">
        <v>5</v>
      </c>
      <c r="F37" s="21">
        <v>4</v>
      </c>
      <c r="G37" s="21">
        <v>114</v>
      </c>
      <c r="H37" s="21">
        <v>13</v>
      </c>
      <c r="I37" s="21">
        <v>101</v>
      </c>
      <c r="J37" s="85"/>
      <c r="K37" s="41">
        <v>5189.3999999999996</v>
      </c>
      <c r="L37" s="41">
        <v>4582</v>
      </c>
      <c r="M37" s="41">
        <v>4012.4</v>
      </c>
      <c r="N37" s="21">
        <v>185</v>
      </c>
      <c r="O37" s="41">
        <v>868895.4</v>
      </c>
      <c r="P37" s="86"/>
      <c r="Q37" s="111"/>
      <c r="R37" s="42"/>
      <c r="S37" s="41">
        <v>868895.4</v>
      </c>
      <c r="T37" s="87">
        <v>42735</v>
      </c>
      <c r="U37" s="89"/>
      <c r="V37" s="123"/>
    </row>
    <row r="38" spans="1:22" s="3" customFormat="1" ht="18.75">
      <c r="A38" s="134">
        <v>17</v>
      </c>
      <c r="B38" s="35" t="s">
        <v>52</v>
      </c>
      <c r="C38" s="43">
        <v>1952</v>
      </c>
      <c r="D38" s="43" t="s">
        <v>28</v>
      </c>
      <c r="E38" s="43">
        <v>6</v>
      </c>
      <c r="F38" s="43">
        <v>4</v>
      </c>
      <c r="G38" s="43">
        <v>57</v>
      </c>
      <c r="H38" s="43">
        <v>8</v>
      </c>
      <c r="I38" s="43">
        <v>49</v>
      </c>
      <c r="J38" s="112"/>
      <c r="K38" s="113">
        <v>5556.8</v>
      </c>
      <c r="L38" s="114">
        <v>3687.8</v>
      </c>
      <c r="M38" s="114">
        <v>3255.95</v>
      </c>
      <c r="N38" s="43">
        <v>160</v>
      </c>
      <c r="O38" s="91">
        <v>924117.2</v>
      </c>
      <c r="P38" s="92"/>
      <c r="Q38" s="105"/>
      <c r="R38" s="106"/>
      <c r="S38" s="91">
        <v>924117.2</v>
      </c>
      <c r="T38" s="87">
        <v>42735</v>
      </c>
      <c r="U38" s="89"/>
      <c r="V38" s="123"/>
    </row>
    <row r="39" spans="1:22" s="3" customFormat="1" ht="18.75">
      <c r="A39" s="134">
        <v>18</v>
      </c>
      <c r="B39" s="31" t="s">
        <v>53</v>
      </c>
      <c r="C39" s="43">
        <v>1988</v>
      </c>
      <c r="D39" s="43" t="s">
        <v>28</v>
      </c>
      <c r="E39" s="43">
        <v>9</v>
      </c>
      <c r="F39" s="43">
        <v>1</v>
      </c>
      <c r="G39" s="43">
        <v>181</v>
      </c>
      <c r="H39" s="43">
        <v>43</v>
      </c>
      <c r="I39" s="43">
        <v>138</v>
      </c>
      <c r="J39" s="52"/>
      <c r="K39" s="122">
        <v>11600.1</v>
      </c>
      <c r="L39" s="52">
        <v>6440.8</v>
      </c>
      <c r="M39" s="52">
        <v>4865</v>
      </c>
      <c r="N39" s="43">
        <v>437</v>
      </c>
      <c r="O39" s="66">
        <v>4919042.8</v>
      </c>
      <c r="P39" s="92"/>
      <c r="Q39" s="105"/>
      <c r="R39" s="66"/>
      <c r="S39" s="66">
        <v>4919042.8</v>
      </c>
      <c r="T39" s="87">
        <v>42735</v>
      </c>
      <c r="U39" s="89"/>
      <c r="V39" s="123"/>
    </row>
    <row r="40" spans="1:22" s="3" customFormat="1" ht="18.75">
      <c r="A40" s="134">
        <v>19</v>
      </c>
      <c r="B40" s="31" t="s">
        <v>54</v>
      </c>
      <c r="C40" s="43">
        <v>1984</v>
      </c>
      <c r="D40" s="43" t="s">
        <v>27</v>
      </c>
      <c r="E40" s="43">
        <v>5</v>
      </c>
      <c r="F40" s="43">
        <v>1</v>
      </c>
      <c r="G40" s="43">
        <v>50</v>
      </c>
      <c r="H40" s="43">
        <v>17</v>
      </c>
      <c r="I40" s="43">
        <v>33</v>
      </c>
      <c r="J40" s="52"/>
      <c r="K40" s="122">
        <v>2327</v>
      </c>
      <c r="L40" s="52">
        <v>1477.3</v>
      </c>
      <c r="M40" s="52">
        <v>1024</v>
      </c>
      <c r="N40" s="43">
        <v>122</v>
      </c>
      <c r="O40" s="66">
        <v>1538276</v>
      </c>
      <c r="P40" s="92"/>
      <c r="Q40" s="105"/>
      <c r="R40" s="66"/>
      <c r="S40" s="66">
        <v>1538276</v>
      </c>
      <c r="T40" s="87">
        <v>42735</v>
      </c>
      <c r="U40" s="89"/>
      <c r="V40" s="123"/>
    </row>
    <row r="41" spans="1:22" s="3" customFormat="1" ht="18.75">
      <c r="A41" s="134">
        <v>20</v>
      </c>
      <c r="B41" s="90" t="s">
        <v>56</v>
      </c>
      <c r="C41" s="21">
        <v>1979</v>
      </c>
      <c r="D41" s="21" t="s">
        <v>27</v>
      </c>
      <c r="E41" s="21">
        <v>12</v>
      </c>
      <c r="F41" s="21">
        <v>1</v>
      </c>
      <c r="G41" s="21">
        <v>47</v>
      </c>
      <c r="H41" s="21">
        <v>7</v>
      </c>
      <c r="I41" s="21">
        <v>40</v>
      </c>
      <c r="J41" s="173"/>
      <c r="K41" s="152">
        <v>4094.8</v>
      </c>
      <c r="L41" s="174">
        <v>2572.3000000000002</v>
      </c>
      <c r="M41" s="175">
        <v>2189.1914893617022</v>
      </c>
      <c r="N41" s="21">
        <v>136</v>
      </c>
      <c r="O41" s="104">
        <v>324558.7</v>
      </c>
      <c r="P41" s="92"/>
      <c r="Q41" s="105"/>
      <c r="R41" s="106"/>
      <c r="S41" s="104">
        <v>324558.7</v>
      </c>
      <c r="T41" s="87">
        <v>42735</v>
      </c>
      <c r="U41" s="89"/>
      <c r="V41" s="123"/>
    </row>
    <row r="42" spans="1:22" s="3" customFormat="1" ht="18.75">
      <c r="A42" s="32">
        <v>21</v>
      </c>
      <c r="B42" s="90" t="s">
        <v>57</v>
      </c>
      <c r="C42" s="21">
        <v>1979</v>
      </c>
      <c r="D42" s="21" t="s">
        <v>27</v>
      </c>
      <c r="E42" s="21">
        <v>12</v>
      </c>
      <c r="F42" s="21">
        <v>1</v>
      </c>
      <c r="G42" s="21">
        <v>48</v>
      </c>
      <c r="H42" s="21">
        <v>6</v>
      </c>
      <c r="I42" s="21">
        <v>42</v>
      </c>
      <c r="J42" s="54"/>
      <c r="K42" s="107">
        <v>3236.3</v>
      </c>
      <c r="L42" s="102">
        <v>2621.3000000000002</v>
      </c>
      <c r="M42" s="103">
        <v>2293.6375000000003</v>
      </c>
      <c r="N42" s="21">
        <v>123</v>
      </c>
      <c r="O42" s="104">
        <v>328919.7</v>
      </c>
      <c r="P42" s="92"/>
      <c r="Q42" s="105"/>
      <c r="R42" s="106"/>
      <c r="S42" s="104">
        <v>328919.7</v>
      </c>
      <c r="T42" s="33">
        <v>42735</v>
      </c>
      <c r="U42" s="38"/>
      <c r="V42" s="40"/>
    </row>
    <row r="43" spans="1:22" s="3" customFormat="1" ht="18.75">
      <c r="A43" s="134">
        <v>22</v>
      </c>
      <c r="B43" s="31" t="s">
        <v>58</v>
      </c>
      <c r="C43" s="28">
        <v>1982</v>
      </c>
      <c r="D43" s="28" t="s">
        <v>27</v>
      </c>
      <c r="E43" s="43">
        <v>5</v>
      </c>
      <c r="F43" s="43">
        <v>6</v>
      </c>
      <c r="G43" s="43">
        <v>90</v>
      </c>
      <c r="H43" s="43">
        <v>20</v>
      </c>
      <c r="I43" s="43">
        <v>70</v>
      </c>
      <c r="J43" s="153"/>
      <c r="K43" s="122">
        <v>4353</v>
      </c>
      <c r="L43" s="52">
        <v>3907.7</v>
      </c>
      <c r="M43" s="51">
        <v>3039</v>
      </c>
      <c r="N43" s="43">
        <v>256</v>
      </c>
      <c r="O43" s="108">
        <v>443409.3</v>
      </c>
      <c r="P43" s="86"/>
      <c r="Q43" s="111"/>
      <c r="R43" s="34"/>
      <c r="S43" s="108">
        <v>443409.3</v>
      </c>
      <c r="T43" s="87">
        <v>42735</v>
      </c>
      <c r="U43" s="89"/>
      <c r="V43" s="123"/>
    </row>
    <row r="44" spans="1:22" s="3" customFormat="1" ht="18.75">
      <c r="A44" s="134">
        <v>23</v>
      </c>
      <c r="B44" s="31" t="s">
        <v>78</v>
      </c>
      <c r="C44" s="28">
        <v>1989</v>
      </c>
      <c r="D44" s="28" t="s">
        <v>28</v>
      </c>
      <c r="E44" s="43">
        <v>5</v>
      </c>
      <c r="F44" s="43">
        <v>8</v>
      </c>
      <c r="G44" s="43">
        <v>120</v>
      </c>
      <c r="H44" s="43">
        <v>27</v>
      </c>
      <c r="I44" s="43">
        <v>93</v>
      </c>
      <c r="J44" s="121"/>
      <c r="K44" s="122">
        <v>7800.4</v>
      </c>
      <c r="L44" s="52">
        <v>1755.09</v>
      </c>
      <c r="M44" s="51">
        <v>6045.3</v>
      </c>
      <c r="N44" s="43">
        <v>305</v>
      </c>
      <c r="O44" s="108">
        <v>1246630.7</v>
      </c>
      <c r="P44" s="86"/>
      <c r="Q44" s="111"/>
      <c r="R44" s="34"/>
      <c r="S44" s="108">
        <v>1246630.7</v>
      </c>
      <c r="T44" s="87">
        <v>42735</v>
      </c>
      <c r="U44" s="89"/>
      <c r="V44" s="123"/>
    </row>
    <row r="45" spans="1:22" s="3" customFormat="1" ht="18.75">
      <c r="A45" s="32">
        <v>24</v>
      </c>
      <c r="B45" s="35" t="s">
        <v>63</v>
      </c>
      <c r="C45" s="120">
        <v>1982</v>
      </c>
      <c r="D45" s="28" t="s">
        <v>28</v>
      </c>
      <c r="E45" s="43">
        <v>9</v>
      </c>
      <c r="F45" s="43">
        <v>4</v>
      </c>
      <c r="G45" s="43">
        <v>130</v>
      </c>
      <c r="H45" s="43">
        <v>10</v>
      </c>
      <c r="I45" s="43">
        <v>120</v>
      </c>
      <c r="J45" s="54"/>
      <c r="K45" s="157">
        <v>9892.2999999999993</v>
      </c>
      <c r="L45" s="157">
        <v>7423.1</v>
      </c>
      <c r="M45" s="103">
        <v>6852.0923076923073</v>
      </c>
      <c r="N45" s="43">
        <v>355</v>
      </c>
      <c r="O45" s="67">
        <v>71136</v>
      </c>
      <c r="P45" s="98"/>
      <c r="Q45" s="99"/>
      <c r="R45" s="100"/>
      <c r="S45" s="67">
        <v>71136</v>
      </c>
      <c r="T45" s="87">
        <v>42735</v>
      </c>
      <c r="U45" s="38"/>
      <c r="V45" s="40"/>
    </row>
    <row r="46" spans="1:22" s="3" customFormat="1" ht="18.75">
      <c r="A46" s="32">
        <v>25</v>
      </c>
      <c r="B46" s="154" t="s">
        <v>64</v>
      </c>
      <c r="C46" s="21">
        <v>1999</v>
      </c>
      <c r="D46" s="120" t="s">
        <v>27</v>
      </c>
      <c r="E46" s="21">
        <v>5</v>
      </c>
      <c r="F46" s="21">
        <v>3</v>
      </c>
      <c r="G46" s="21">
        <v>60</v>
      </c>
      <c r="H46" s="21"/>
      <c r="I46" s="21">
        <v>60</v>
      </c>
      <c r="J46" s="54"/>
      <c r="K46" s="107">
        <v>4311.6000000000004</v>
      </c>
      <c r="L46" s="157">
        <v>3165.8</v>
      </c>
      <c r="M46" s="103">
        <v>3165.8</v>
      </c>
      <c r="N46" s="21">
        <v>132</v>
      </c>
      <c r="O46" s="36">
        <v>47230.2</v>
      </c>
      <c r="P46" s="29"/>
      <c r="Q46" s="30"/>
      <c r="R46" s="42"/>
      <c r="S46" s="36">
        <v>47230.2</v>
      </c>
      <c r="T46" s="87">
        <v>42735</v>
      </c>
      <c r="U46" s="38"/>
      <c r="V46" s="40"/>
    </row>
    <row r="47" spans="1:22" s="3" customFormat="1" ht="18.75">
      <c r="A47" s="32">
        <v>26</v>
      </c>
      <c r="B47" s="154" t="s">
        <v>65</v>
      </c>
      <c r="C47" s="21">
        <v>1982</v>
      </c>
      <c r="D47" s="21" t="s">
        <v>28</v>
      </c>
      <c r="E47" s="28">
        <v>12</v>
      </c>
      <c r="F47" s="28">
        <v>1</v>
      </c>
      <c r="G47" s="28">
        <v>83</v>
      </c>
      <c r="H47" s="28"/>
      <c r="I47" s="28">
        <v>83</v>
      </c>
      <c r="J47" s="54"/>
      <c r="K47" s="176">
        <v>4575.7</v>
      </c>
      <c r="L47" s="176">
        <v>3908.3</v>
      </c>
      <c r="M47" s="177">
        <v>3908.3</v>
      </c>
      <c r="N47" s="28">
        <v>171</v>
      </c>
      <c r="O47" s="67">
        <v>21756.9</v>
      </c>
      <c r="P47" s="98"/>
      <c r="Q47" s="99"/>
      <c r="R47" s="100"/>
      <c r="S47" s="67">
        <v>21756.9</v>
      </c>
      <c r="T47" s="87">
        <v>42735</v>
      </c>
      <c r="U47" s="38"/>
      <c r="V47" s="40"/>
    </row>
    <row r="48" spans="1:22" s="3" customFormat="1" ht="18.75">
      <c r="A48" s="32">
        <v>27</v>
      </c>
      <c r="B48" s="31" t="s">
        <v>83</v>
      </c>
      <c r="C48" s="120">
        <v>1990</v>
      </c>
      <c r="D48" s="120" t="s">
        <v>27</v>
      </c>
      <c r="E48" s="43">
        <v>8</v>
      </c>
      <c r="F48" s="43">
        <v>4</v>
      </c>
      <c r="G48" s="43">
        <v>126</v>
      </c>
      <c r="H48" s="43">
        <v>30</v>
      </c>
      <c r="I48" s="43">
        <v>96</v>
      </c>
      <c r="J48" s="54"/>
      <c r="K48" s="157">
        <v>9690.2000000000007</v>
      </c>
      <c r="L48" s="157">
        <v>7196.7</v>
      </c>
      <c r="M48" s="103">
        <v>5483.2</v>
      </c>
      <c r="N48" s="43">
        <v>395</v>
      </c>
      <c r="O48" s="67">
        <v>975958.1</v>
      </c>
      <c r="P48" s="98"/>
      <c r="Q48" s="99"/>
      <c r="R48" s="100"/>
      <c r="S48" s="67">
        <v>975958.1</v>
      </c>
      <c r="T48" s="87">
        <v>42735</v>
      </c>
      <c r="U48" s="38"/>
      <c r="V48" s="40"/>
    </row>
    <row r="49" spans="1:42" s="3" customFormat="1" ht="18.75">
      <c r="A49" s="32">
        <v>28</v>
      </c>
      <c r="B49" s="31" t="s">
        <v>82</v>
      </c>
      <c r="C49" s="178" t="s">
        <v>73</v>
      </c>
      <c r="D49" s="120" t="s">
        <v>27</v>
      </c>
      <c r="E49" s="28">
        <v>9</v>
      </c>
      <c r="F49" s="28">
        <v>1</v>
      </c>
      <c r="G49" s="28">
        <v>86</v>
      </c>
      <c r="H49" s="28">
        <v>43</v>
      </c>
      <c r="I49" s="28">
        <v>43</v>
      </c>
      <c r="J49" s="54"/>
      <c r="K49" s="179">
        <v>4666.7</v>
      </c>
      <c r="L49" s="156">
        <v>3520.3</v>
      </c>
      <c r="M49" s="50">
        <v>1760.15</v>
      </c>
      <c r="N49" s="28">
        <v>233</v>
      </c>
      <c r="O49" s="67">
        <v>408930.7</v>
      </c>
      <c r="P49" s="98"/>
      <c r="Q49" s="99"/>
      <c r="R49" s="100"/>
      <c r="S49" s="67">
        <v>408930.7</v>
      </c>
      <c r="T49" s="87">
        <v>42735</v>
      </c>
      <c r="U49" s="38"/>
      <c r="V49" s="40"/>
    </row>
    <row r="50" spans="1:42" s="3" customFormat="1" ht="18.75">
      <c r="A50" s="32">
        <v>29</v>
      </c>
      <c r="B50" s="31" t="s">
        <v>81</v>
      </c>
      <c r="C50" s="178" t="s">
        <v>74</v>
      </c>
      <c r="D50" s="120" t="s">
        <v>27</v>
      </c>
      <c r="E50" s="28">
        <v>9</v>
      </c>
      <c r="F50" s="28">
        <v>1</v>
      </c>
      <c r="G50" s="28">
        <v>76</v>
      </c>
      <c r="H50" s="28">
        <v>30</v>
      </c>
      <c r="I50" s="28">
        <v>46</v>
      </c>
      <c r="J50" s="54"/>
      <c r="K50" s="179">
        <v>3964.9</v>
      </c>
      <c r="L50" s="180">
        <v>3318</v>
      </c>
      <c r="M50" s="49">
        <v>2008.2631578947369</v>
      </c>
      <c r="N50" s="28">
        <v>225</v>
      </c>
      <c r="O50" s="67">
        <v>390926</v>
      </c>
      <c r="P50" s="98"/>
      <c r="Q50" s="99"/>
      <c r="R50" s="100"/>
      <c r="S50" s="67">
        <v>390926</v>
      </c>
      <c r="T50" s="87">
        <v>42735</v>
      </c>
      <c r="U50" s="38"/>
      <c r="V50" s="40"/>
    </row>
    <row r="51" spans="1:42" s="3" customFormat="1" ht="18.75">
      <c r="A51" s="32">
        <v>30</v>
      </c>
      <c r="B51" s="154" t="s">
        <v>75</v>
      </c>
      <c r="C51" s="21">
        <v>1968</v>
      </c>
      <c r="D51" s="28" t="s">
        <v>28</v>
      </c>
      <c r="E51" s="21">
        <v>5</v>
      </c>
      <c r="F51" s="21">
        <v>6</v>
      </c>
      <c r="G51" s="21">
        <v>107</v>
      </c>
      <c r="H51" s="21">
        <v>23</v>
      </c>
      <c r="I51" s="21">
        <v>84</v>
      </c>
      <c r="J51" s="54"/>
      <c r="K51" s="156">
        <v>6107.8</v>
      </c>
      <c r="L51" s="156">
        <v>5650.7</v>
      </c>
      <c r="M51" s="50">
        <v>4436.0635514018686</v>
      </c>
      <c r="N51" s="21">
        <v>231</v>
      </c>
      <c r="O51" s="67">
        <v>598536.30000000005</v>
      </c>
      <c r="P51" s="98"/>
      <c r="Q51" s="99"/>
      <c r="R51" s="100"/>
      <c r="S51" s="67">
        <v>598536.30000000005</v>
      </c>
      <c r="T51" s="87">
        <v>42735</v>
      </c>
      <c r="U51" s="38"/>
      <c r="V51" s="40"/>
    </row>
    <row r="52" spans="1:42" s="3" customFormat="1" ht="18.75">
      <c r="A52" s="32">
        <v>31</v>
      </c>
      <c r="B52" s="35" t="s">
        <v>80</v>
      </c>
      <c r="C52" s="178" t="s">
        <v>76</v>
      </c>
      <c r="D52" s="28" t="s">
        <v>28</v>
      </c>
      <c r="E52" s="21">
        <v>5</v>
      </c>
      <c r="F52" s="21">
        <v>3</v>
      </c>
      <c r="G52" s="155">
        <v>165</v>
      </c>
      <c r="H52" s="21">
        <v>40</v>
      </c>
      <c r="I52" s="21">
        <v>125</v>
      </c>
      <c r="J52" s="54"/>
      <c r="K52" s="156">
        <v>4209.2</v>
      </c>
      <c r="L52" s="156">
        <v>3625.5</v>
      </c>
      <c r="M52" s="50">
        <v>2746.590909090909</v>
      </c>
      <c r="N52" s="21">
        <v>225</v>
      </c>
      <c r="O52" s="67">
        <v>329249</v>
      </c>
      <c r="P52" s="98"/>
      <c r="Q52" s="99"/>
      <c r="R52" s="100"/>
      <c r="S52" s="67">
        <v>329249</v>
      </c>
      <c r="T52" s="87">
        <v>42735</v>
      </c>
      <c r="U52" s="38"/>
      <c r="V52" s="40"/>
    </row>
    <row r="53" spans="1:42" s="3" customFormat="1" ht="19.5" thickBot="1">
      <c r="A53" s="135">
        <v>32</v>
      </c>
      <c r="B53" s="137" t="s">
        <v>79</v>
      </c>
      <c r="C53" s="200" t="s">
        <v>77</v>
      </c>
      <c r="D53" s="76" t="s">
        <v>28</v>
      </c>
      <c r="E53" s="75">
        <v>5</v>
      </c>
      <c r="F53" s="75">
        <v>3</v>
      </c>
      <c r="G53" s="201">
        <v>158</v>
      </c>
      <c r="H53" s="75">
        <v>38</v>
      </c>
      <c r="I53" s="75">
        <v>120</v>
      </c>
      <c r="J53" s="77"/>
      <c r="K53" s="202">
        <v>3559.9</v>
      </c>
      <c r="L53" s="202">
        <v>3375.1</v>
      </c>
      <c r="M53" s="138">
        <v>2563.3670886075952</v>
      </c>
      <c r="N53" s="75">
        <v>238</v>
      </c>
      <c r="O53" s="203">
        <v>396007.9</v>
      </c>
      <c r="P53" s="117"/>
      <c r="Q53" s="118"/>
      <c r="R53" s="129"/>
      <c r="S53" s="203">
        <v>396007.9</v>
      </c>
      <c r="T53" s="204">
        <v>42735</v>
      </c>
      <c r="U53" s="38"/>
      <c r="V53" s="40"/>
    </row>
    <row r="54" spans="1:42" s="3" customFormat="1" ht="19.5" thickBot="1">
      <c r="A54" s="199"/>
      <c r="B54" s="261" t="s">
        <v>34</v>
      </c>
      <c r="C54" s="253"/>
      <c r="D54" s="262"/>
      <c r="E54" s="253"/>
      <c r="F54" s="253"/>
      <c r="G54" s="253"/>
      <c r="H54" s="253"/>
      <c r="I54" s="253"/>
      <c r="J54" s="238"/>
      <c r="K54" s="160"/>
      <c r="L54" s="160"/>
      <c r="M54" s="160"/>
      <c r="N54" s="253"/>
      <c r="O54" s="226">
        <f>SUM(O22:O53)</f>
        <v>42414941.300000004</v>
      </c>
      <c r="P54" s="227"/>
      <c r="Q54" s="228"/>
      <c r="R54" s="254"/>
      <c r="S54" s="226">
        <f>SUM(S22:S53)</f>
        <v>42414941.300000004</v>
      </c>
      <c r="T54" s="166"/>
      <c r="U54" s="38"/>
      <c r="V54" s="40"/>
    </row>
    <row r="55" spans="1:42" s="3" customFormat="1" ht="41.25" customHeight="1" thickBot="1">
      <c r="A55" s="158"/>
      <c r="B55" s="269" t="s">
        <v>33</v>
      </c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46"/>
      <c r="N55" s="247"/>
      <c r="O55" s="246"/>
      <c r="P55" s="249"/>
      <c r="Q55" s="250"/>
      <c r="R55" s="251"/>
      <c r="S55" s="268"/>
      <c r="T55" s="252"/>
      <c r="U55" s="38"/>
      <c r="V55" s="40"/>
    </row>
    <row r="56" spans="1:42" s="3" customFormat="1" ht="18.75">
      <c r="A56" s="68">
        <v>1</v>
      </c>
      <c r="B56" s="263" t="s">
        <v>41</v>
      </c>
      <c r="C56" s="264">
        <v>1979</v>
      </c>
      <c r="D56" s="264" t="s">
        <v>27</v>
      </c>
      <c r="E56" s="256">
        <v>12</v>
      </c>
      <c r="F56" s="256">
        <v>1</v>
      </c>
      <c r="G56" s="256">
        <v>47</v>
      </c>
      <c r="H56" s="256">
        <v>7</v>
      </c>
      <c r="I56" s="256">
        <v>40</v>
      </c>
      <c r="J56" s="265"/>
      <c r="K56" s="266">
        <v>4094.8</v>
      </c>
      <c r="L56" s="267">
        <v>2572.3000000000002</v>
      </c>
      <c r="M56" s="255">
        <v>2189.1914893617022</v>
      </c>
      <c r="N56" s="256">
        <v>136</v>
      </c>
      <c r="O56" s="257">
        <v>1995716</v>
      </c>
      <c r="P56" s="258"/>
      <c r="Q56" s="259"/>
      <c r="R56" s="232"/>
      <c r="S56" s="257">
        <v>1995716</v>
      </c>
      <c r="T56" s="260">
        <v>42735</v>
      </c>
      <c r="U56" s="38"/>
      <c r="V56" s="40"/>
    </row>
    <row r="57" spans="1:42" s="3" customFormat="1" ht="18.75">
      <c r="A57" s="32">
        <v>2</v>
      </c>
      <c r="B57" s="35" t="s">
        <v>42</v>
      </c>
      <c r="C57" s="21">
        <v>1979</v>
      </c>
      <c r="D57" s="21" t="s">
        <v>27</v>
      </c>
      <c r="E57" s="21">
        <v>12</v>
      </c>
      <c r="F57" s="21">
        <v>1</v>
      </c>
      <c r="G57" s="21">
        <v>48</v>
      </c>
      <c r="H57" s="21">
        <v>6</v>
      </c>
      <c r="I57" s="21">
        <v>42</v>
      </c>
      <c r="J57" s="54"/>
      <c r="K57" s="93">
        <v>3236.3</v>
      </c>
      <c r="L57" s="94">
        <v>2621.3000000000002</v>
      </c>
      <c r="M57" s="50">
        <v>2293.6375000000003</v>
      </c>
      <c r="N57" s="21">
        <v>123</v>
      </c>
      <c r="O57" s="41">
        <v>1995716</v>
      </c>
      <c r="P57" s="37"/>
      <c r="Q57" s="44"/>
      <c r="R57" s="34"/>
      <c r="S57" s="41">
        <v>1995716</v>
      </c>
      <c r="T57" s="33">
        <v>42735</v>
      </c>
      <c r="U57" s="38"/>
      <c r="V57" s="40"/>
    </row>
    <row r="58" spans="1:42" s="3" customFormat="1" ht="18.75">
      <c r="A58" s="97">
        <v>3</v>
      </c>
      <c r="B58" s="35" t="s">
        <v>43</v>
      </c>
      <c r="C58" s="21">
        <v>1982</v>
      </c>
      <c r="D58" s="21" t="s">
        <v>28</v>
      </c>
      <c r="E58" s="28">
        <v>12</v>
      </c>
      <c r="F58" s="28">
        <v>1</v>
      </c>
      <c r="G58" s="28">
        <v>83</v>
      </c>
      <c r="H58" s="28"/>
      <c r="I58" s="28">
        <v>83</v>
      </c>
      <c r="J58" s="54"/>
      <c r="K58" s="95">
        <v>4575.7</v>
      </c>
      <c r="L58" s="95">
        <v>3908.3</v>
      </c>
      <c r="M58" s="96">
        <v>3908.3</v>
      </c>
      <c r="N58" s="28">
        <v>171</v>
      </c>
      <c r="O58" s="41">
        <v>3742301</v>
      </c>
      <c r="P58" s="37"/>
      <c r="Q58" s="44"/>
      <c r="R58" s="34"/>
      <c r="S58" s="41">
        <v>3742301</v>
      </c>
      <c r="T58" s="33">
        <v>42735</v>
      </c>
      <c r="U58" s="38"/>
      <c r="V58" s="40"/>
    </row>
    <row r="59" spans="1:42" s="3" customFormat="1" ht="19.5" thickBot="1">
      <c r="A59" s="135">
        <v>4</v>
      </c>
      <c r="B59" s="137" t="s">
        <v>63</v>
      </c>
      <c r="C59" s="75">
        <v>1983</v>
      </c>
      <c r="D59" s="75" t="s">
        <v>28</v>
      </c>
      <c r="E59" s="75">
        <v>9</v>
      </c>
      <c r="F59" s="75">
        <v>4</v>
      </c>
      <c r="G59" s="75">
        <v>130</v>
      </c>
      <c r="H59" s="75">
        <v>10</v>
      </c>
      <c r="I59" s="75">
        <v>120</v>
      </c>
      <c r="J59" s="183"/>
      <c r="K59" s="202">
        <v>9892.2999999999993</v>
      </c>
      <c r="L59" s="202">
        <v>7423.1</v>
      </c>
      <c r="M59" s="138">
        <v>6852.0923076923073</v>
      </c>
      <c r="N59" s="75">
        <v>355</v>
      </c>
      <c r="O59" s="139">
        <v>6000000</v>
      </c>
      <c r="P59" s="185"/>
      <c r="Q59" s="186"/>
      <c r="R59" s="187"/>
      <c r="S59" s="139">
        <v>6000000</v>
      </c>
      <c r="T59" s="136">
        <v>42735</v>
      </c>
      <c r="U59" s="38"/>
      <c r="V59" s="40"/>
    </row>
    <row r="60" spans="1:42" s="47" customFormat="1" ht="19.5" thickBot="1">
      <c r="A60" s="212"/>
      <c r="B60" s="116" t="s">
        <v>34</v>
      </c>
      <c r="C60" s="213"/>
      <c r="D60" s="115"/>
      <c r="E60" s="115"/>
      <c r="F60" s="115"/>
      <c r="G60" s="115"/>
      <c r="H60" s="115"/>
      <c r="I60" s="115"/>
      <c r="J60" s="214"/>
      <c r="K60" s="215"/>
      <c r="L60" s="216"/>
      <c r="M60" s="216"/>
      <c r="N60" s="217"/>
      <c r="O60" s="218">
        <f>SUM(O56:O59)</f>
        <v>13733733</v>
      </c>
      <c r="P60" s="219"/>
      <c r="Q60" s="218"/>
      <c r="R60" s="218"/>
      <c r="S60" s="218">
        <f>SUM(S56:S59)</f>
        <v>13733733</v>
      </c>
      <c r="T60" s="119"/>
      <c r="U60" s="38"/>
      <c r="V60" s="5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s="8" customFormat="1" ht="36" customHeight="1" thickBot="1">
      <c r="A61" s="279" t="s">
        <v>35</v>
      </c>
      <c r="B61" s="280"/>
      <c r="C61" s="280"/>
      <c r="D61" s="280"/>
      <c r="E61" s="280"/>
      <c r="F61" s="281"/>
      <c r="G61" s="78"/>
      <c r="H61" s="79"/>
      <c r="I61" s="79"/>
      <c r="J61" s="79"/>
      <c r="K61" s="80"/>
      <c r="L61" s="80"/>
      <c r="M61" s="80"/>
      <c r="N61" s="79"/>
      <c r="O61" s="80">
        <f>SUM(O12+O20+O54+O60)</f>
        <v>95206199.280000001</v>
      </c>
      <c r="P61" s="80">
        <f>SUM(P12+P20+P54+P60)</f>
        <v>5627676.3300000001</v>
      </c>
      <c r="Q61" s="80">
        <f>SUM(Q12+Q20+Q54+Q60)</f>
        <v>5627676.3300000001</v>
      </c>
      <c r="R61" s="80">
        <f>SUM(R12+R20+R54+R60)</f>
        <v>7503568.4500000002</v>
      </c>
      <c r="S61" s="80">
        <f>SUM(S12+S20+S54+S60)</f>
        <v>76447278.170000002</v>
      </c>
      <c r="T61" s="81"/>
      <c r="U61" s="7"/>
    </row>
    <row r="62" spans="1:42" s="19" customFormat="1" ht="39" customHeight="1">
      <c r="A62" s="274"/>
      <c r="B62" s="275"/>
      <c r="C62" s="275"/>
      <c r="D62" s="275"/>
      <c r="E62" s="274"/>
      <c r="F62" s="275"/>
      <c r="G62" s="275"/>
      <c r="H62" s="275"/>
      <c r="I62" s="274"/>
      <c r="J62" s="275"/>
      <c r="K62" s="275"/>
      <c r="L62" s="275"/>
      <c r="M62" s="274"/>
      <c r="N62" s="275"/>
      <c r="O62" s="275"/>
      <c r="P62" s="275"/>
      <c r="Q62" s="274"/>
      <c r="R62" s="275"/>
      <c r="S62" s="275"/>
      <c r="T62" s="275"/>
      <c r="U62" s="20"/>
      <c r="V62" s="20"/>
      <c r="W62" s="20"/>
      <c r="X62" s="20"/>
      <c r="Y62" s="20"/>
      <c r="Z62" s="20"/>
      <c r="AA62" s="20"/>
    </row>
  </sheetData>
  <autoFilter ref="A8:U61"/>
  <mergeCells count="30">
    <mergeCell ref="B3:S3"/>
    <mergeCell ref="Q62:T62"/>
    <mergeCell ref="T4:T7"/>
    <mergeCell ref="O5:O6"/>
    <mergeCell ref="G4:J4"/>
    <mergeCell ref="L4:M4"/>
    <mergeCell ref="M5:M6"/>
    <mergeCell ref="K4:K6"/>
    <mergeCell ref="H5:J5"/>
    <mergeCell ref="P5:S5"/>
    <mergeCell ref="N4:N6"/>
    <mergeCell ref="D4:D7"/>
    <mergeCell ref="E4:E7"/>
    <mergeCell ref="F4:F7"/>
    <mergeCell ref="B10:L10"/>
    <mergeCell ref="I62:L62"/>
    <mergeCell ref="M62:P62"/>
    <mergeCell ref="O4:S4"/>
    <mergeCell ref="C4:C7"/>
    <mergeCell ref="L5:L6"/>
    <mergeCell ref="B55:L55"/>
    <mergeCell ref="R1:T1"/>
    <mergeCell ref="B13:L13"/>
    <mergeCell ref="B21:L21"/>
    <mergeCell ref="A62:D62"/>
    <mergeCell ref="E62:H62"/>
    <mergeCell ref="A4:A7"/>
    <mergeCell ref="A61:F61"/>
    <mergeCell ref="B4:B7"/>
    <mergeCell ref="G5:G6"/>
  </mergeCells>
  <phoneticPr fontId="0" type="noConversion"/>
  <printOptions horizontalCentered="1"/>
  <pageMargins left="0.31496062992125984" right="0.31496062992125984" top="0.55118110236220474" bottom="0.35433070866141736" header="0.31496062992125984" footer="0.31496062992125984"/>
  <pageSetup paperSize="8" scale="35" fitToHeight="0" orientation="landscape" r:id="rId1"/>
  <headerFooter alignWithMargins="0">
    <oddHeader xml:space="preserve">&amp;C&amp;18
</oddHeader>
  </headerFooter>
  <rowBreaks count="1" manualBreakCount="1">
    <brk id="6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Общая</vt:lpstr>
      <vt:lpstr>Общая!Print_Area</vt:lpstr>
      <vt:lpstr>Общая!Print_Titles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Константин Вячеславович</dc:creator>
  <cp:lastModifiedBy>1</cp:lastModifiedBy>
  <cp:lastPrinted>2015-02-25T08:33:02Z</cp:lastPrinted>
  <dcterms:created xsi:type="dcterms:W3CDTF">2014-07-29T14:18:54Z</dcterms:created>
  <dcterms:modified xsi:type="dcterms:W3CDTF">2015-02-25T08:33:05Z</dcterms:modified>
</cp:coreProperties>
</file>