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9320" windowHeight="12210"/>
  </bookViews>
  <sheets>
    <sheet name="Общая" sheetId="4" r:id="rId1"/>
  </sheets>
  <definedNames>
    <definedName name="_xlnm._FilterDatabase" localSheetId="0" hidden="1">Общая!$A$8:$U$23</definedName>
    <definedName name="_xlnm.Print_Titles" localSheetId="0">Общая!$8:$8</definedName>
    <definedName name="_xlnm.Print_Area" localSheetId="0">Общая!$A$1:$T$37</definedName>
  </definedNames>
  <calcPr calcId="145621"/>
</workbook>
</file>

<file path=xl/calcChain.xml><?xml version="1.0" encoding="utf-8"?>
<calcChain xmlns="http://schemas.openxmlformats.org/spreadsheetml/2006/main">
  <c r="O37" i="4" l="1"/>
  <c r="O36" i="4"/>
  <c r="N36" i="4"/>
  <c r="M36" i="4"/>
  <c r="L36" i="4"/>
  <c r="K36" i="4"/>
  <c r="O33" i="4"/>
  <c r="N33" i="4"/>
  <c r="M33" i="4"/>
  <c r="L33" i="4"/>
  <c r="K33" i="4"/>
  <c r="S22" i="4" l="1"/>
  <c r="O22" i="4"/>
  <c r="S18" i="4"/>
  <c r="O18" i="4"/>
  <c r="S14" i="4"/>
  <c r="O14" i="4"/>
  <c r="S37" i="4" l="1"/>
</calcChain>
</file>

<file path=xl/sharedStrings.xml><?xml version="1.0" encoding="utf-8"?>
<sst xmlns="http://schemas.openxmlformats.org/spreadsheetml/2006/main" count="87" uniqueCount="53">
  <si>
    <t>№ п/п</t>
  </si>
  <si>
    <t>Адрес МКД*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</si>
  <si>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</si>
  <si>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</si>
  <si>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</si>
  <si>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</si>
  <si>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</si>
  <si>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</si>
  <si>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</si>
  <si>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</si>
  <si>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</si>
  <si>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</si>
  <si>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Всего</t>
  </si>
  <si>
    <t>в том числе:</t>
  </si>
  <si>
    <t>всего: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</si>
  <si>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</si>
  <si>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</si>
  <si>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</si>
  <si>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</si>
  <si>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>за счет средств Государственной корпорации</t>
  </si>
  <si>
    <t>за счет средств
Московской области</t>
  </si>
  <si>
    <t>за счет средств местного бюджета</t>
  </si>
  <si>
    <t>за счет средств собственников помещений в МКД</t>
  </si>
  <si>
    <t xml:space="preserve">ед. </t>
  </si>
  <si>
    <t>кв.м</t>
  </si>
  <si>
    <t>чел.</t>
  </si>
  <si>
    <t>руб.</t>
  </si>
  <si>
    <t>Замена лифтового оборудования</t>
  </si>
  <si>
    <t>Итого:</t>
  </si>
  <si>
    <t>Всего по муниципальному образованию:</t>
  </si>
  <si>
    <t>Ремонт внутридомовых инженерных систем электро-, тепло-, газо-, водоснабжения, водоотведения</t>
  </si>
  <si>
    <t>кирпичный</t>
  </si>
  <si>
    <t>панельный</t>
  </si>
  <si>
    <t>г. Лыткарино, Микрорайон 5, квартал 1, д.12</t>
  </si>
  <si>
    <t>г. Лыткарино, Микрорайон 6, д.24</t>
  </si>
  <si>
    <t>г. Лыткарино, квартал 7, д.2</t>
  </si>
  <si>
    <t>г. Лыткарино, Микрорайон 5, квартал 1, д.17</t>
  </si>
  <si>
    <t>Ремонт фасада с ремонтом балконных плит</t>
  </si>
  <si>
    <t xml:space="preserve">Краткосрочный план проведения капитального ремонта многоквартирных домов г.Лыткарино на 2018г. </t>
  </si>
  <si>
    <t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Главы города Лыткарино 
от __________№___________</t>
  </si>
  <si>
    <t>г. Лыткарино, ул.Ухтомского д.31/2</t>
  </si>
  <si>
    <t>г. Лыткарино, ул.Октябрьская д.18</t>
  </si>
  <si>
    <t>Ремонт кровли</t>
  </si>
  <si>
    <t>городской округ Лыткарино, квартал 3А д.17</t>
  </si>
  <si>
    <t>городской округ Лыткарино, квартал 3А д.26</t>
  </si>
  <si>
    <t>городской округ Лыткарино, ул.Спортивная д.2</t>
  </si>
  <si>
    <t>городской округ Лыткарино, ул.Спортивная д.6</t>
  </si>
  <si>
    <t>городской округ Лыткарино, ул.Сафонова д.2</t>
  </si>
  <si>
    <t>городской округ Лыткарино, ул.Сафонова д.6</t>
  </si>
  <si>
    <t>городской округ Лыткарино, квартал 3А д.16</t>
  </si>
  <si>
    <t>городской округ Лыткарино, ул.Набережная д.20в</t>
  </si>
  <si>
    <t>городской округ Лыткарино, ул.Ухтомского д.26</t>
  </si>
  <si>
    <t>Устройство узла управления системы ГВС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</si>
</sst>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р_."/>
    <numFmt numFmtId="165" formatCode="#,##0.0"/>
    <numFmt numFmtId="166" formatCode="#,##0.00\ _₽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4"/>
      <color indexed="53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Fill="0" applyProtection="0"/>
    <xf numFmtId="0" fontId="13" fillId="0" borderId="0" applyFill="0" applyProtection="0"/>
    <xf numFmtId="0" fontId="24" fillId="0" borderId="0"/>
    <xf numFmtId="0" fontId="23" fillId="0" borderId="0"/>
    <xf numFmtId="0" fontId="26" fillId="0" borderId="0"/>
    <xf numFmtId="0" fontId="26" fillId="0" borderId="0" applyFill="0" applyProtection="0"/>
    <xf numFmtId="0" fontId="26" fillId="0" borderId="0" applyFill="0" applyProtection="0"/>
  </cellStyleXfs>
  <cellXfs count="242">
    <xf numFmtId="0" fontId="0" fillId="0" borderId="0" xfId="0"/>
    <xf numFmtId="0" fontId="3" fillId="0" borderId="0" xfId="1" applyFont="1" applyFill="1" applyProtection="1"/>
    <xf numFmtId="0" fontId="4" fillId="2" borderId="0" xfId="1" applyFont="1" applyFill="1" applyAlignment="1" applyProtection="1">
      <alignment horizontal="center" vertical="center"/>
    </xf>
    <xf numFmtId="0" fontId="6" fillId="0" borderId="0" xfId="1" applyFont="1" applyFill="1" applyProtection="1"/>
    <xf numFmtId="3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0" fontId="8" fillId="2" borderId="0" xfId="1" applyFont="1" applyFill="1" applyAlignment="1" applyProtection="1">
      <alignment horizontal="center" vertical="center"/>
    </xf>
    <xf numFmtId="0" fontId="9" fillId="0" borderId="0" xfId="1" applyFont="1" applyFill="1" applyProtection="1"/>
    <xf numFmtId="0" fontId="11" fillId="2" borderId="0" xfId="1" applyFont="1" applyFill="1" applyAlignment="1" applyProtection="1">
      <alignment horizontal="center" vertical="center"/>
    </xf>
    <xf numFmtId="0" fontId="12" fillId="0" borderId="0" xfId="1" applyFont="1" applyFill="1" applyProtection="1"/>
    <xf numFmtId="0" fontId="14" fillId="2" borderId="0" xfId="1" applyFont="1" applyFill="1" applyAlignment="1" applyProtection="1">
      <alignment horizontal="center" vertical="center"/>
    </xf>
    <xf numFmtId="0" fontId="4" fillId="2" borderId="0" xfId="1" applyFont="1" applyFill="1" applyAlignment="1" applyProtection="1">
      <alignment vertical="center"/>
    </xf>
    <xf numFmtId="3" fontId="5" fillId="2" borderId="0" xfId="1" applyNumberFormat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1" fontId="5" fillId="2" borderId="0" xfId="1" applyNumberFormat="1" applyFont="1" applyFill="1" applyAlignment="1" applyProtection="1">
      <alignment horizontal="center" vertical="center"/>
    </xf>
    <xf numFmtId="3" fontId="14" fillId="2" borderId="0" xfId="1" applyNumberFormat="1" applyFont="1" applyFill="1" applyAlignment="1" applyProtection="1">
      <alignment horizontal="center" vertical="center"/>
    </xf>
    <xf numFmtId="4" fontId="14" fillId="2" borderId="0" xfId="1" applyNumberFormat="1" applyFont="1" applyFill="1" applyAlignment="1" applyProtection="1">
      <alignment horizontal="center" vertical="center"/>
    </xf>
    <xf numFmtId="0" fontId="2" fillId="0" borderId="0" xfId="1" applyFill="1" applyProtection="1"/>
    <xf numFmtId="0" fontId="15" fillId="0" borderId="0" xfId="0" applyFont="1"/>
    <xf numFmtId="0" fontId="17" fillId="0" borderId="0" xfId="0" applyFont="1" applyAlignment="1">
      <alignment vertical="center" wrapText="1"/>
    </xf>
    <xf numFmtId="3" fontId="5" fillId="2" borderId="3" xfId="1" applyNumberFormat="1" applyFont="1" applyFill="1" applyBorder="1" applyAlignment="1" applyProtection="1">
      <alignment horizontal="center" vertical="center"/>
    </xf>
    <xf numFmtId="4" fontId="5" fillId="2" borderId="3" xfId="1" applyNumberFormat="1" applyFont="1" applyFill="1" applyBorder="1" applyAlignment="1" applyProtection="1">
      <alignment horizontal="center" vertical="center" wrapText="1"/>
    </xf>
    <xf numFmtId="3" fontId="5" fillId="2" borderId="3" xfId="1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 applyProtection="1">
      <alignment horizontal="center" vertical="center" wrapText="1" shrinkToFit="1"/>
    </xf>
    <xf numFmtId="0" fontId="4" fillId="2" borderId="0" xfId="1" applyFont="1" applyFill="1" applyBorder="1" applyAlignment="1" applyProtection="1">
      <alignment horizontal="center" vertical="center"/>
    </xf>
    <xf numFmtId="0" fontId="20" fillId="0" borderId="0" xfId="1" applyFont="1" applyFill="1" applyProtection="1"/>
    <xf numFmtId="0" fontId="15" fillId="2" borderId="0" xfId="1" applyFont="1" applyFill="1" applyBorder="1" applyAlignment="1" applyProtection="1">
      <alignment horizontal="center" vertical="center"/>
    </xf>
    <xf numFmtId="14" fontId="5" fillId="2" borderId="6" xfId="1" applyNumberFormat="1" applyFont="1" applyFill="1" applyBorder="1" applyAlignment="1" applyProtection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 applyProtection="1">
      <alignment horizontal="center" vertical="center" wrapText="1" shrinkToFit="1"/>
    </xf>
    <xf numFmtId="0" fontId="4" fillId="0" borderId="0" xfId="1" applyFont="1" applyFill="1" applyBorder="1" applyAlignment="1" applyProtection="1">
      <alignment horizontal="center" vertical="center"/>
    </xf>
    <xf numFmtId="0" fontId="6" fillId="0" borderId="5" xfId="1" applyFont="1" applyFill="1" applyBorder="1" applyProtection="1"/>
    <xf numFmtId="0" fontId="2" fillId="0" borderId="0" xfId="1" applyFill="1" applyBorder="1" applyProtection="1"/>
    <xf numFmtId="0" fontId="3" fillId="0" borderId="0" xfId="0" applyFont="1" applyBorder="1" applyAlignment="1">
      <alignment horizontal="right" vertical="top" wrapText="1"/>
    </xf>
    <xf numFmtId="0" fontId="3" fillId="0" borderId="7" xfId="1" applyFont="1" applyFill="1" applyBorder="1" applyProtection="1"/>
    <xf numFmtId="0" fontId="3" fillId="0" borderId="9" xfId="1" applyFont="1" applyFill="1" applyBorder="1" applyProtection="1"/>
    <xf numFmtId="0" fontId="4" fillId="0" borderId="5" xfId="0" applyFont="1" applyBorder="1" applyAlignment="1">
      <alignment horizontal="center" vertical="center" wrapText="1"/>
    </xf>
    <xf numFmtId="3" fontId="5" fillId="2" borderId="5" xfId="1" applyNumberFormat="1" applyFont="1" applyFill="1" applyBorder="1" applyAlignment="1" applyProtection="1">
      <alignment horizontal="center" vertical="center" wrapText="1" shrinkToFit="1"/>
    </xf>
    <xf numFmtId="4" fontId="4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 wrapText="1"/>
    </xf>
    <xf numFmtId="4" fontId="5" fillId="2" borderId="5" xfId="1" applyNumberFormat="1" applyFont="1" applyFill="1" applyBorder="1" applyAlignment="1" applyProtection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 wrapText="1"/>
    </xf>
    <xf numFmtId="165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center"/>
    </xf>
    <xf numFmtId="14" fontId="4" fillId="2" borderId="6" xfId="1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6" fillId="0" borderId="5" xfId="0" applyFont="1" applyFill="1" applyBorder="1" applyAlignment="1">
      <alignment horizontal="right" vertical="center" wrapText="1"/>
    </xf>
    <xf numFmtId="1" fontId="15" fillId="2" borderId="4" xfId="1" applyNumberFormat="1" applyFont="1" applyFill="1" applyBorder="1" applyAlignment="1" applyProtection="1">
      <alignment horizontal="center" vertical="center" wrapText="1" shrinkToFit="1"/>
    </xf>
    <xf numFmtId="164" fontId="7" fillId="2" borderId="31" xfId="1" applyNumberFormat="1" applyFont="1" applyFill="1" applyBorder="1" applyAlignment="1" applyProtection="1">
      <alignment horizontal="center" vertical="center" wrapText="1"/>
    </xf>
    <xf numFmtId="4" fontId="7" fillId="2" borderId="31" xfId="1" applyNumberFormat="1" applyFont="1" applyFill="1" applyBorder="1" applyAlignment="1" applyProtection="1">
      <alignment horizontal="center" vertical="center" wrapText="1" shrinkToFit="1"/>
    </xf>
    <xf numFmtId="3" fontId="7" fillId="2" borderId="31" xfId="1" applyNumberFormat="1" applyFont="1" applyFill="1" applyBorder="1" applyAlignment="1" applyProtection="1">
      <alignment horizontal="center" vertical="center" wrapText="1" shrinkToFit="1"/>
    </xf>
    <xf numFmtId="0" fontId="7" fillId="2" borderId="31" xfId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right" vertical="center" wrapText="1"/>
    </xf>
    <xf numFmtId="0" fontId="4" fillId="0" borderId="30" xfId="0" applyFont="1" applyFill="1" applyBorder="1" applyAlignment="1">
      <alignment horizontal="center" vertical="center"/>
    </xf>
    <xf numFmtId="1" fontId="4" fillId="0" borderId="31" xfId="1" applyNumberFormat="1" applyFont="1" applyFill="1" applyBorder="1" applyAlignment="1" applyProtection="1">
      <alignment horizontal="center" vertical="center" wrapText="1" shrinkToFit="1"/>
    </xf>
    <xf numFmtId="14" fontId="11" fillId="2" borderId="6" xfId="1" applyNumberFormat="1" applyFont="1" applyFill="1" applyBorder="1" applyAlignment="1" applyProtection="1">
      <alignment horizontal="left" vertical="center"/>
    </xf>
    <xf numFmtId="3" fontId="10" fillId="2" borderId="5" xfId="1" applyNumberFormat="1" applyFont="1" applyFill="1" applyBorder="1" applyAlignment="1" applyProtection="1">
      <alignment horizontal="left" vertical="center"/>
    </xf>
    <xf numFmtId="4" fontId="10" fillId="2" borderId="5" xfId="1" applyNumberFormat="1" applyFont="1" applyFill="1" applyBorder="1" applyAlignment="1" applyProtection="1">
      <alignment horizontal="left" vertical="center"/>
    </xf>
    <xf numFmtId="0" fontId="10" fillId="2" borderId="4" xfId="1" applyFont="1" applyFill="1" applyBorder="1" applyAlignment="1" applyProtection="1">
      <alignment horizontal="left" vertical="center"/>
    </xf>
    <xf numFmtId="4" fontId="16" fillId="0" borderId="5" xfId="0" applyNumberFormat="1" applyFont="1" applyBorder="1" applyAlignment="1">
      <alignment horizontal="center" vertical="center" wrapText="1"/>
    </xf>
    <xf numFmtId="165" fontId="18" fillId="3" borderId="5" xfId="0" applyNumberFormat="1" applyFont="1" applyFill="1" applyBorder="1" applyAlignment="1">
      <alignment horizontal="right" vertical="center" wrapText="1" shrinkToFit="1"/>
    </xf>
    <xf numFmtId="4" fontId="18" fillId="3" borderId="5" xfId="0" applyNumberFormat="1" applyFont="1" applyFill="1" applyBorder="1" applyAlignment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right" wrapText="1"/>
    </xf>
    <xf numFmtId="1" fontId="4" fillId="2" borderId="4" xfId="1" applyNumberFormat="1" applyFont="1" applyFill="1" applyBorder="1" applyAlignment="1" applyProtection="1">
      <alignment horizontal="center" vertical="center" wrapText="1" shrinkToFit="1"/>
    </xf>
    <xf numFmtId="4" fontId="19" fillId="0" borderId="32" xfId="3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right" vertical="center"/>
    </xf>
    <xf numFmtId="4" fontId="5" fillId="0" borderId="32" xfId="1" applyNumberFormat="1" applyFont="1" applyFill="1" applyBorder="1" applyAlignment="1" applyProtection="1">
      <alignment horizontal="center" vertical="center" wrapText="1"/>
    </xf>
    <xf numFmtId="164" fontId="5" fillId="0" borderId="32" xfId="1" applyNumberFormat="1" applyFont="1" applyFill="1" applyBorder="1" applyAlignment="1" applyProtection="1">
      <alignment horizontal="center" vertical="center" wrapText="1"/>
    </xf>
    <xf numFmtId="14" fontId="4" fillId="0" borderId="32" xfId="1" applyNumberFormat="1" applyFont="1" applyFill="1" applyBorder="1" applyAlignment="1" applyProtection="1">
      <alignment horizontal="center" vertical="center" wrapText="1" shrinkToFit="1"/>
    </xf>
    <xf numFmtId="165" fontId="4" fillId="0" borderId="32" xfId="0" applyNumberFormat="1" applyFont="1" applyFill="1" applyBorder="1" applyAlignment="1">
      <alignment horizontal="center" vertical="center"/>
    </xf>
    <xf numFmtId="0" fontId="4" fillId="2" borderId="34" xfId="1" applyFont="1" applyFill="1" applyBorder="1" applyAlignment="1" applyProtection="1">
      <alignment horizontal="center" vertical="center"/>
    </xf>
    <xf numFmtId="0" fontId="6" fillId="0" borderId="32" xfId="1" applyFont="1" applyFill="1" applyBorder="1" applyProtection="1"/>
    <xf numFmtId="4" fontId="4" fillId="0" borderId="32" xfId="0" applyNumberFormat="1" applyFont="1" applyFill="1" applyBorder="1" applyAlignment="1">
      <alignment horizontal="center" vertical="center" wrapText="1"/>
    </xf>
    <xf numFmtId="0" fontId="19" fillId="4" borderId="32" xfId="0" applyNumberFormat="1" applyFont="1" applyFill="1" applyBorder="1" applyAlignment="1">
      <alignment horizontal="center" vertical="center" wrapText="1" shrinkToFit="1"/>
    </xf>
    <xf numFmtId="0" fontId="4" fillId="2" borderId="32" xfId="1" applyFont="1" applyFill="1" applyBorder="1" applyAlignment="1" applyProtection="1">
      <alignment horizontal="center" vertical="center" wrapText="1" shrinkToFit="1"/>
    </xf>
    <xf numFmtId="4" fontId="4" fillId="0" borderId="32" xfId="0" applyNumberFormat="1" applyFont="1" applyFill="1" applyBorder="1" applyAlignment="1">
      <alignment horizontal="right" vertical="center" wrapText="1"/>
    </xf>
    <xf numFmtId="3" fontId="5" fillId="0" borderId="32" xfId="1" applyNumberFormat="1" applyFont="1" applyFill="1" applyBorder="1" applyAlignment="1" applyProtection="1">
      <alignment horizontal="center" vertical="center" wrapText="1" shrinkToFit="1"/>
    </xf>
    <xf numFmtId="0" fontId="4" fillId="0" borderId="32" xfId="1" applyFont="1" applyFill="1" applyBorder="1" applyAlignment="1" applyProtection="1">
      <alignment horizontal="center" vertical="center" wrapText="1" shrinkToFit="1"/>
    </xf>
    <xf numFmtId="0" fontId="4" fillId="0" borderId="32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left" vertical="center" wrapText="1"/>
    </xf>
    <xf numFmtId="1" fontId="4" fillId="0" borderId="32" xfId="1" applyNumberFormat="1" applyFont="1" applyFill="1" applyBorder="1" applyAlignment="1" applyProtection="1">
      <alignment horizontal="center" vertical="center" wrapText="1" shrinkToFit="1"/>
    </xf>
    <xf numFmtId="0" fontId="4" fillId="2" borderId="33" xfId="1" applyFont="1" applyFill="1" applyBorder="1" applyAlignment="1" applyProtection="1">
      <alignment horizontal="center" vertical="center"/>
    </xf>
    <xf numFmtId="0" fontId="4" fillId="2" borderId="35" xfId="1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>
      <alignment vertical="center" wrapText="1"/>
    </xf>
    <xf numFmtId="4" fontId="4" fillId="2" borderId="32" xfId="1" applyNumberFormat="1" applyFont="1" applyFill="1" applyBorder="1" applyAlignment="1" applyProtection="1">
      <alignment horizontal="right" vertical="center" wrapText="1"/>
    </xf>
    <xf numFmtId="4" fontId="4" fillId="0" borderId="32" xfId="0" applyNumberFormat="1" applyFont="1" applyFill="1" applyBorder="1" applyAlignment="1" applyProtection="1">
      <alignment horizontal="center" vertical="center" wrapText="1" shrinkToFit="1"/>
    </xf>
    <xf numFmtId="3" fontId="4" fillId="0" borderId="32" xfId="0" applyNumberFormat="1" applyFont="1" applyFill="1" applyBorder="1" applyAlignment="1" applyProtection="1">
      <alignment horizontal="center" vertical="center" wrapText="1" shrinkToFit="1"/>
    </xf>
    <xf numFmtId="1" fontId="4" fillId="2" borderId="32" xfId="1" applyNumberFormat="1" applyFont="1" applyFill="1" applyBorder="1" applyAlignment="1" applyProtection="1">
      <alignment horizontal="center" vertical="center" wrapText="1" shrinkToFit="1"/>
    </xf>
    <xf numFmtId="165" fontId="4" fillId="0" borderId="30" xfId="0" applyNumberFormat="1" applyFont="1" applyFill="1" applyBorder="1" applyAlignment="1">
      <alignment horizontal="center" vertical="center"/>
    </xf>
    <xf numFmtId="4" fontId="5" fillId="0" borderId="30" xfId="1" applyNumberFormat="1" applyFont="1" applyFill="1" applyBorder="1" applyAlignment="1" applyProtection="1">
      <alignment horizontal="center" vertical="center" wrapText="1"/>
    </xf>
    <xf numFmtId="164" fontId="5" fillId="0" borderId="30" xfId="1" applyNumberFormat="1" applyFont="1" applyFill="1" applyBorder="1" applyAlignment="1" applyProtection="1">
      <alignment horizontal="center" vertical="center" wrapText="1"/>
    </xf>
    <xf numFmtId="4" fontId="4" fillId="0" borderId="30" xfId="0" applyNumberFormat="1" applyFont="1" applyFill="1" applyBorder="1" applyAlignment="1">
      <alignment horizontal="right" vertical="center" wrapText="1"/>
    </xf>
    <xf numFmtId="3" fontId="5" fillId="0" borderId="30" xfId="1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Border="1" applyAlignment="1">
      <alignment horizontal="right" vertical="top" wrapText="1"/>
    </xf>
    <xf numFmtId="0" fontId="22" fillId="0" borderId="0" xfId="0" applyFont="1" applyBorder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2" borderId="10" xfId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  <xf numFmtId="0" fontId="4" fillId="2" borderId="12" xfId="1" applyFont="1" applyFill="1" applyBorder="1" applyAlignment="1" applyProtection="1">
      <alignment horizontal="center" vertical="center" wrapText="1"/>
    </xf>
    <xf numFmtId="0" fontId="4" fillId="2" borderId="13" xfId="1" applyFont="1" applyFill="1" applyBorder="1" applyAlignment="1" applyProtection="1">
      <alignment horizontal="center" vertical="center" wrapText="1"/>
    </xf>
    <xf numFmtId="0" fontId="4" fillId="2" borderId="14" xfId="1" applyFont="1" applyFill="1" applyBorder="1" applyAlignment="1" applyProtection="1">
      <alignment horizontal="center" vertical="center" wrapText="1"/>
    </xf>
    <xf numFmtId="0" fontId="4" fillId="2" borderId="15" xfId="1" applyFont="1" applyFill="1" applyBorder="1" applyAlignment="1" applyProtection="1">
      <alignment horizontal="center" vertical="center" wrapText="1"/>
    </xf>
    <xf numFmtId="3" fontId="5" fillId="2" borderId="2" xfId="1" applyNumberFormat="1" applyFont="1" applyFill="1" applyBorder="1" applyAlignment="1" applyProtection="1">
      <alignment horizontal="center" vertical="center" textRotation="90"/>
    </xf>
    <xf numFmtId="3" fontId="5" fillId="2" borderId="16" xfId="1" applyNumberFormat="1" applyFont="1" applyFill="1" applyBorder="1" applyAlignment="1" applyProtection="1">
      <alignment horizontal="center" vertical="center" textRotation="90"/>
    </xf>
    <xf numFmtId="4" fontId="5" fillId="2" borderId="27" xfId="1" applyNumberFormat="1" applyFont="1" applyFill="1" applyBorder="1" applyAlignment="1" applyProtection="1">
      <alignment horizontal="center" vertical="center" wrapText="1"/>
    </xf>
    <xf numFmtId="4" fontId="5" fillId="2" borderId="28" xfId="1" applyNumberFormat="1" applyFont="1" applyFill="1" applyBorder="1" applyAlignment="1" applyProtection="1">
      <alignment horizontal="center" vertical="center" wrapText="1"/>
    </xf>
    <xf numFmtId="4" fontId="5" fillId="2" borderId="29" xfId="1" applyNumberFormat="1" applyFont="1" applyFill="1" applyBorder="1" applyAlignment="1" applyProtection="1">
      <alignment horizontal="center" vertical="center" wrapText="1"/>
    </xf>
    <xf numFmtId="4" fontId="5" fillId="2" borderId="17" xfId="1" applyNumberFormat="1" applyFont="1" applyFill="1" applyBorder="1" applyAlignment="1" applyProtection="1">
      <alignment horizontal="center" vertical="center" wrapText="1"/>
    </xf>
    <xf numFmtId="4" fontId="5" fillId="2" borderId="18" xfId="1" applyNumberFormat="1" applyFont="1" applyFill="1" applyBorder="1" applyAlignment="1" applyProtection="1">
      <alignment horizontal="center" vertical="center" wrapText="1"/>
    </xf>
    <xf numFmtId="4" fontId="5" fillId="2" borderId="19" xfId="1" applyNumberFormat="1" applyFont="1" applyFill="1" applyBorder="1" applyAlignment="1" applyProtection="1">
      <alignment horizontal="center" vertical="center" wrapText="1"/>
    </xf>
    <xf numFmtId="3" fontId="5" fillId="2" borderId="13" xfId="1" applyNumberFormat="1" applyFont="1" applyFill="1" applyBorder="1" applyAlignment="1" applyProtection="1">
      <alignment horizontal="center" vertical="center" textRotation="90" wrapText="1"/>
    </xf>
    <xf numFmtId="3" fontId="5" fillId="2" borderId="14" xfId="1" applyNumberFormat="1" applyFont="1" applyFill="1" applyBorder="1" applyAlignment="1" applyProtection="1">
      <alignment horizontal="center" vertical="center" textRotation="90" wrapText="1"/>
    </xf>
    <xf numFmtId="3" fontId="5" fillId="2" borderId="15" xfId="1" applyNumberFormat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4" fontId="5" fillId="2" borderId="16" xfId="1" applyNumberFormat="1" applyFont="1" applyFill="1" applyBorder="1" applyAlignment="1" applyProtection="1">
      <alignment horizontal="center" vertical="center" textRotation="90" wrapText="1"/>
    </xf>
    <xf numFmtId="3" fontId="5" fillId="2" borderId="16" xfId="1" applyNumberFormat="1" applyFont="1" applyFill="1" applyBorder="1" applyAlignment="1" applyProtection="1">
      <alignment horizontal="center" vertical="center" textRotation="90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5" fillId="2" borderId="20" xfId="1" applyFont="1" applyFill="1" applyBorder="1" applyAlignment="1" applyProtection="1">
      <alignment horizontal="center" vertical="center" textRotation="90" wrapText="1"/>
    </xf>
    <xf numFmtId="0" fontId="5" fillId="2" borderId="21" xfId="1" applyFont="1" applyFill="1" applyBorder="1" applyAlignment="1" applyProtection="1">
      <alignment horizontal="center" vertical="center" textRotation="90" wrapText="1"/>
    </xf>
    <xf numFmtId="0" fontId="5" fillId="2" borderId="22" xfId="1" applyFont="1" applyFill="1" applyBorder="1" applyAlignment="1" applyProtection="1">
      <alignment horizontal="center" vertical="center" textRotation="90" wrapText="1"/>
    </xf>
    <xf numFmtId="0" fontId="5" fillId="2" borderId="13" xfId="1" applyFont="1" applyFill="1" applyBorder="1" applyAlignment="1" applyProtection="1">
      <alignment horizontal="center" vertical="center" textRotation="90"/>
    </xf>
    <xf numFmtId="0" fontId="5" fillId="2" borderId="14" xfId="1" applyFont="1" applyFill="1" applyBorder="1" applyAlignment="1" applyProtection="1">
      <alignment horizontal="center" vertical="center" textRotation="90"/>
    </xf>
    <xf numFmtId="0" fontId="5" fillId="2" borderId="15" xfId="1" applyFont="1" applyFill="1" applyBorder="1" applyAlignment="1" applyProtection="1">
      <alignment horizontal="center" vertical="center" textRotation="90"/>
    </xf>
    <xf numFmtId="1" fontId="5" fillId="2" borderId="13" xfId="1" applyNumberFormat="1" applyFont="1" applyFill="1" applyBorder="1" applyAlignment="1" applyProtection="1">
      <alignment horizontal="center" vertical="center" textRotation="90"/>
    </xf>
    <xf numFmtId="1" fontId="5" fillId="2" borderId="14" xfId="1" applyNumberFormat="1" applyFont="1" applyFill="1" applyBorder="1" applyAlignment="1" applyProtection="1">
      <alignment horizontal="center" vertical="center" textRotation="90"/>
    </xf>
    <xf numFmtId="1" fontId="5" fillId="2" borderId="15" xfId="1" applyNumberFormat="1" applyFont="1" applyFill="1" applyBorder="1" applyAlignment="1" applyProtection="1">
      <alignment horizontal="center" vertical="center" textRotation="90"/>
    </xf>
    <xf numFmtId="0" fontId="16" fillId="2" borderId="5" xfId="1" applyFont="1" applyFill="1" applyBorder="1" applyAlignment="1" applyProtection="1">
      <alignment horizontal="center" vertical="center" wrapText="1"/>
    </xf>
    <xf numFmtId="1" fontId="5" fillId="2" borderId="23" xfId="1" applyNumberFormat="1" applyFont="1" applyFill="1" applyBorder="1" applyAlignment="1" applyProtection="1">
      <alignment horizontal="center" vertical="center"/>
    </xf>
    <xf numFmtId="4" fontId="5" fillId="2" borderId="13" xfId="1" applyNumberFormat="1" applyFont="1" applyFill="1" applyBorder="1" applyAlignment="1" applyProtection="1">
      <alignment horizontal="center" vertical="center" textRotation="90" wrapText="1"/>
    </xf>
    <xf numFmtId="4" fontId="5" fillId="2" borderId="14" xfId="1" applyNumberFormat="1" applyFont="1" applyFill="1" applyBorder="1" applyAlignment="1" applyProtection="1">
      <alignment horizontal="center" vertical="center" textRotation="90" wrapText="1"/>
    </xf>
    <xf numFmtId="1" fontId="5" fillId="2" borderId="24" xfId="1" applyNumberFormat="1" applyFont="1" applyFill="1" applyBorder="1" applyAlignment="1" applyProtection="1">
      <alignment horizontal="center" vertical="center"/>
    </xf>
    <xf numFmtId="1" fontId="5" fillId="2" borderId="25" xfId="1" applyNumberFormat="1" applyFont="1" applyFill="1" applyBorder="1" applyAlignment="1" applyProtection="1">
      <alignment horizontal="center" vertical="center"/>
    </xf>
    <xf numFmtId="1" fontId="5" fillId="2" borderId="26" xfId="1" applyNumberFormat="1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vertical="center" wrapText="1" shrinkToFit="1"/>
    </xf>
    <xf numFmtId="0" fontId="4" fillId="0" borderId="36" xfId="0" applyFont="1" applyFill="1" applyBorder="1" applyAlignment="1" applyProtection="1">
      <alignment horizontal="center" vertical="center" wrapText="1" shrinkToFit="1"/>
    </xf>
    <xf numFmtId="3" fontId="4" fillId="0" borderId="36" xfId="0" applyNumberFormat="1" applyFont="1" applyFill="1" applyBorder="1" applyAlignment="1" applyProtection="1">
      <alignment horizontal="center" vertical="center" wrapText="1" shrinkToFit="1"/>
    </xf>
    <xf numFmtId="0" fontId="6" fillId="0" borderId="36" xfId="1" applyFont="1" applyFill="1" applyBorder="1" applyProtection="1"/>
    <xf numFmtId="4" fontId="4" fillId="0" borderId="36" xfId="0" applyNumberFormat="1" applyFont="1" applyFill="1" applyBorder="1" applyAlignment="1" applyProtection="1">
      <alignment horizontal="center" vertical="center" wrapText="1" shrinkToFit="1"/>
    </xf>
    <xf numFmtId="4" fontId="4" fillId="0" borderId="36" xfId="0" applyNumberFormat="1" applyFont="1" applyFill="1" applyBorder="1" applyAlignment="1" applyProtection="1">
      <alignment horizontal="center" vertical="center" wrapText="1"/>
    </xf>
    <xf numFmtId="4" fontId="4" fillId="0" borderId="36" xfId="1" applyNumberFormat="1" applyFont="1" applyFill="1" applyBorder="1" applyAlignment="1" applyProtection="1">
      <alignment horizontal="right"/>
    </xf>
    <xf numFmtId="4" fontId="4" fillId="2" borderId="36" xfId="1" applyNumberFormat="1" applyFont="1" applyFill="1" applyBorder="1" applyAlignment="1" applyProtection="1">
      <alignment horizontal="right" vertical="center" wrapText="1"/>
    </xf>
    <xf numFmtId="14" fontId="4" fillId="2" borderId="34" xfId="1" applyNumberFormat="1" applyFont="1" applyFill="1" applyBorder="1" applyAlignment="1" applyProtection="1">
      <alignment horizontal="center" vertical="center" wrapText="1" shrinkToFit="1"/>
    </xf>
    <xf numFmtId="0" fontId="4" fillId="0" borderId="30" xfId="0" applyFont="1" applyFill="1" applyBorder="1" applyAlignment="1" applyProtection="1">
      <alignment vertical="center" wrapText="1" shrinkToFit="1"/>
    </xf>
    <xf numFmtId="0" fontId="4" fillId="0" borderId="30" xfId="0" applyFont="1" applyFill="1" applyBorder="1" applyAlignment="1" applyProtection="1">
      <alignment horizontal="center" vertical="center" wrapText="1" shrinkToFit="1"/>
    </xf>
    <xf numFmtId="3" fontId="4" fillId="0" borderId="30" xfId="0" applyNumberFormat="1" applyFont="1" applyFill="1" applyBorder="1" applyAlignment="1" applyProtection="1">
      <alignment horizontal="center" vertical="center" wrapText="1" shrinkToFit="1"/>
    </xf>
    <xf numFmtId="0" fontId="6" fillId="0" borderId="30" xfId="1" applyFont="1" applyFill="1" applyBorder="1" applyProtection="1"/>
    <xf numFmtId="4" fontId="4" fillId="0" borderId="37" xfId="0" applyNumberFormat="1" applyFont="1" applyFill="1" applyBorder="1" applyAlignment="1" applyProtection="1">
      <alignment horizontal="center" vertical="center" wrapText="1" shrinkToFit="1"/>
    </xf>
    <xf numFmtId="165" fontId="18" fillId="3" borderId="30" xfId="0" applyNumberFormat="1" applyFont="1" applyFill="1" applyBorder="1" applyAlignment="1">
      <alignment horizontal="right" vertical="center" wrapText="1" shrinkToFit="1"/>
    </xf>
    <xf numFmtId="4" fontId="4" fillId="0" borderId="30" xfId="0" applyNumberFormat="1" applyFont="1" applyBorder="1" applyAlignment="1">
      <alignment horizontal="center" vertical="center" wrapText="1"/>
    </xf>
    <xf numFmtId="4" fontId="16" fillId="0" borderId="30" xfId="0" applyNumberFormat="1" applyFont="1" applyBorder="1" applyAlignment="1">
      <alignment horizontal="center" vertical="center" wrapText="1"/>
    </xf>
    <xf numFmtId="0" fontId="7" fillId="2" borderId="39" xfId="1" applyFont="1" applyFill="1" applyBorder="1" applyAlignment="1" applyProtection="1">
      <alignment horizontal="center" vertical="center"/>
    </xf>
    <xf numFmtId="0" fontId="7" fillId="2" borderId="40" xfId="1" applyFont="1" applyFill="1" applyBorder="1" applyAlignment="1" applyProtection="1">
      <alignment horizontal="center" vertical="center"/>
    </xf>
    <xf numFmtId="0" fontId="7" fillId="2" borderId="41" xfId="1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6" fillId="0" borderId="36" xfId="1" applyFont="1" applyFill="1" applyBorder="1" applyAlignment="1" applyProtection="1">
      <alignment horizontal="center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0" fontId="4" fillId="0" borderId="43" xfId="0" applyFont="1" applyBorder="1" applyAlignment="1">
      <alignment horizontal="center" vertical="center" wrapText="1"/>
    </xf>
    <xf numFmtId="4" fontId="16" fillId="0" borderId="43" xfId="0" applyNumberFormat="1" applyFont="1" applyBorder="1" applyAlignment="1">
      <alignment horizontal="center" vertical="center"/>
    </xf>
    <xf numFmtId="164" fontId="5" fillId="2" borderId="43" xfId="1" applyNumberFormat="1" applyFont="1" applyFill="1" applyBorder="1" applyAlignment="1" applyProtection="1">
      <alignment horizontal="center" vertical="center" wrapText="1"/>
    </xf>
    <xf numFmtId="4" fontId="5" fillId="2" borderId="43" xfId="1" applyNumberFormat="1" applyFont="1" applyFill="1" applyBorder="1" applyAlignment="1" applyProtection="1">
      <alignment horizontal="center" vertical="center" wrapText="1"/>
    </xf>
    <xf numFmtId="165" fontId="4" fillId="0" borderId="43" xfId="0" applyNumberFormat="1" applyFont="1" applyFill="1" applyBorder="1" applyAlignment="1">
      <alignment horizontal="center" vertical="center"/>
    </xf>
    <xf numFmtId="14" fontId="4" fillId="2" borderId="44" xfId="1" applyNumberFormat="1" applyFont="1" applyFill="1" applyBorder="1" applyAlignment="1" applyProtection="1">
      <alignment horizontal="center" vertical="center" wrapText="1" shrinkToFit="1"/>
    </xf>
    <xf numFmtId="1" fontId="4" fillId="0" borderId="45" xfId="1" applyNumberFormat="1" applyFont="1" applyFill="1" applyBorder="1" applyAlignment="1" applyProtection="1">
      <alignment horizontal="center" vertical="center" wrapText="1" shrinkToFit="1"/>
    </xf>
    <xf numFmtId="0" fontId="4" fillId="0" borderId="36" xfId="0" applyFont="1" applyFill="1" applyBorder="1" applyAlignment="1">
      <alignment vertical="center" wrapText="1"/>
    </xf>
    <xf numFmtId="0" fontId="19" fillId="0" borderId="36" xfId="0" applyFont="1" applyFill="1" applyBorder="1" applyAlignment="1">
      <alignment horizontal="center" vertical="center"/>
    </xf>
    <xf numFmtId="3" fontId="21" fillId="0" borderId="36" xfId="1" applyNumberFormat="1" applyFont="1" applyFill="1" applyBorder="1" applyAlignment="1" applyProtection="1">
      <alignment horizontal="center" vertical="center" wrapText="1" shrinkToFit="1"/>
    </xf>
    <xf numFmtId="4" fontId="19" fillId="0" borderId="36" xfId="0" applyNumberFormat="1" applyFont="1" applyFill="1" applyBorder="1" applyAlignment="1">
      <alignment horizontal="right"/>
    </xf>
    <xf numFmtId="165" fontId="19" fillId="0" borderId="36" xfId="0" applyNumberFormat="1" applyFont="1" applyFill="1" applyBorder="1" applyAlignment="1">
      <alignment horizontal="right" vertical="center" wrapText="1" shrinkToFit="1"/>
    </xf>
    <xf numFmtId="4" fontId="19" fillId="0" borderId="36" xfId="0" applyNumberFormat="1" applyFont="1" applyFill="1" applyBorder="1" applyAlignment="1">
      <alignment horizontal="right" vertical="center"/>
    </xf>
    <xf numFmtId="164" fontId="21" fillId="0" borderId="36" xfId="1" applyNumberFormat="1" applyFont="1" applyFill="1" applyBorder="1" applyAlignment="1" applyProtection="1">
      <alignment horizontal="center" vertical="center" wrapText="1"/>
    </xf>
    <xf numFmtId="4" fontId="21" fillId="0" borderId="36" xfId="1" applyNumberFormat="1" applyFont="1" applyFill="1" applyBorder="1" applyAlignment="1" applyProtection="1">
      <alignment horizontal="center" vertical="center" wrapText="1"/>
    </xf>
    <xf numFmtId="14" fontId="4" fillId="0" borderId="46" xfId="1" applyNumberFormat="1" applyFont="1" applyFill="1" applyBorder="1" applyAlignment="1" applyProtection="1">
      <alignment horizontal="center" vertical="center" wrapText="1" shrinkToFit="1"/>
    </xf>
    <xf numFmtId="0" fontId="4" fillId="0" borderId="36" xfId="0" applyFont="1" applyFill="1" applyBorder="1" applyAlignment="1">
      <alignment horizontal="left" vertical="center" wrapText="1"/>
    </xf>
    <xf numFmtId="3" fontId="5" fillId="0" borderId="36" xfId="1" applyNumberFormat="1" applyFont="1" applyFill="1" applyBorder="1" applyAlignment="1" applyProtection="1">
      <alignment horizontal="center" vertical="center" wrapText="1" shrinkToFit="1"/>
    </xf>
    <xf numFmtId="4" fontId="4" fillId="0" borderId="36" xfId="0" applyNumberFormat="1" applyFont="1" applyFill="1" applyBorder="1" applyAlignment="1">
      <alignment horizontal="right" vertical="center" wrapText="1"/>
    </xf>
    <xf numFmtId="164" fontId="5" fillId="0" borderId="36" xfId="1" applyNumberFormat="1" applyFont="1" applyFill="1" applyBorder="1" applyAlignment="1" applyProtection="1">
      <alignment horizontal="center" vertical="center" wrapText="1"/>
    </xf>
    <xf numFmtId="4" fontId="5" fillId="0" borderId="36" xfId="1" applyNumberFormat="1" applyFont="1" applyFill="1" applyBorder="1" applyAlignment="1" applyProtection="1">
      <alignment horizontal="center" vertical="center" wrapText="1"/>
    </xf>
    <xf numFmtId="165" fontId="4" fillId="0" borderId="36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right" vertical="center" wrapText="1"/>
    </xf>
    <xf numFmtId="1" fontId="4" fillId="0" borderId="47" xfId="1" applyNumberFormat="1" applyFont="1" applyFill="1" applyBorder="1" applyAlignment="1" applyProtection="1">
      <alignment horizontal="center" vertical="center" wrapText="1" shrinkToFit="1"/>
    </xf>
    <xf numFmtId="0" fontId="6" fillId="0" borderId="30" xfId="1" applyFont="1" applyFill="1" applyBorder="1" applyAlignment="1" applyProtection="1">
      <alignment horizontal="center"/>
    </xf>
    <xf numFmtId="1" fontId="4" fillId="0" borderId="36" xfId="1" applyNumberFormat="1" applyFont="1" applyFill="1" applyBorder="1" applyAlignment="1" applyProtection="1">
      <alignment horizontal="center" vertical="center" wrapText="1" shrinkToFit="1"/>
    </xf>
    <xf numFmtId="0" fontId="4" fillId="0" borderId="3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right" vertical="center"/>
    </xf>
    <xf numFmtId="4" fontId="18" fillId="0" borderId="36" xfId="0" applyNumberFormat="1" applyFont="1" applyFill="1" applyBorder="1" applyAlignment="1">
      <alignment horizontal="right" vertical="center" wrapText="1" shrinkToFit="1"/>
    </xf>
    <xf numFmtId="14" fontId="4" fillId="2" borderId="36" xfId="1" applyNumberFormat="1" applyFont="1" applyFill="1" applyBorder="1" applyAlignment="1" applyProtection="1">
      <alignment horizontal="center" vertical="center" wrapText="1" shrinkToFit="1"/>
    </xf>
    <xf numFmtId="1" fontId="4" fillId="2" borderId="48" xfId="1" applyNumberFormat="1" applyFont="1" applyFill="1" applyBorder="1" applyAlignment="1" applyProtection="1">
      <alignment horizontal="center" vertical="center" wrapText="1" shrinkToFit="1"/>
    </xf>
    <xf numFmtId="0" fontId="16" fillId="0" borderId="49" xfId="0" applyFont="1" applyBorder="1" applyAlignment="1">
      <alignment horizontal="right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3" fontId="5" fillId="2" borderId="51" xfId="1" applyNumberFormat="1" applyFont="1" applyFill="1" applyBorder="1" applyAlignment="1" applyProtection="1">
      <alignment horizontal="center" vertical="center" wrapText="1" shrinkToFit="1"/>
    </xf>
    <xf numFmtId="4" fontId="16" fillId="0" borderId="51" xfId="0" applyNumberFormat="1" applyFont="1" applyBorder="1" applyAlignment="1">
      <alignment horizontal="right" vertical="center" wrapText="1"/>
    </xf>
    <xf numFmtId="4" fontId="16" fillId="0" borderId="51" xfId="0" applyNumberFormat="1" applyFont="1" applyBorder="1" applyAlignment="1">
      <alignment horizontal="center" vertical="center"/>
    </xf>
    <xf numFmtId="164" fontId="5" fillId="2" borderId="51" xfId="1" applyNumberFormat="1" applyFont="1" applyFill="1" applyBorder="1" applyAlignment="1" applyProtection="1">
      <alignment horizontal="center" vertical="center" wrapText="1"/>
    </xf>
    <xf numFmtId="4" fontId="5" fillId="2" borderId="51" xfId="1" applyNumberFormat="1" applyFont="1" applyFill="1" applyBorder="1" applyAlignment="1" applyProtection="1">
      <alignment horizontal="center" vertical="center" wrapText="1"/>
    </xf>
    <xf numFmtId="165" fontId="4" fillId="0" borderId="51" xfId="0" applyNumberFormat="1" applyFont="1" applyFill="1" applyBorder="1" applyAlignment="1">
      <alignment horizontal="center" vertical="center"/>
    </xf>
    <xf numFmtId="4" fontId="16" fillId="0" borderId="43" xfId="0" applyNumberFormat="1" applyFont="1" applyFill="1" applyBorder="1" applyAlignment="1">
      <alignment horizontal="right" vertical="center"/>
    </xf>
    <xf numFmtId="14" fontId="5" fillId="2" borderId="52" xfId="1" applyNumberFormat="1" applyFont="1" applyFill="1" applyBorder="1" applyAlignment="1" applyProtection="1">
      <alignment horizontal="center" vertical="center" wrapText="1" shrinkToFit="1"/>
    </xf>
    <xf numFmtId="1" fontId="4" fillId="2" borderId="53" xfId="1" applyNumberFormat="1" applyFont="1" applyFill="1" applyBorder="1" applyAlignment="1" applyProtection="1">
      <alignment horizontal="center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64" fontId="5" fillId="2" borderId="8" xfId="1" applyNumberFormat="1" applyFont="1" applyFill="1" applyBorder="1" applyAlignment="1" applyProtection="1">
      <alignment horizontal="center" vertical="center" wrapText="1"/>
    </xf>
    <xf numFmtId="4" fontId="5" fillId="2" borderId="8" xfId="1" applyNumberFormat="1" applyFont="1" applyFill="1" applyBorder="1" applyAlignment="1" applyProtection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right" vertical="center"/>
    </xf>
    <xf numFmtId="14" fontId="5" fillId="2" borderId="9" xfId="1" applyNumberFormat="1" applyFont="1" applyFill="1" applyBorder="1" applyAlignment="1" applyProtection="1">
      <alignment horizontal="center" vertical="center" wrapText="1" shrinkToFit="1"/>
    </xf>
    <xf numFmtId="1" fontId="4" fillId="2" borderId="54" xfId="1" applyNumberFormat="1" applyFont="1" applyFill="1" applyBorder="1" applyAlignment="1" applyProtection="1">
      <alignment horizontal="center" vertical="center" wrapText="1" shrinkToFit="1"/>
    </xf>
    <xf numFmtId="0" fontId="25" fillId="0" borderId="36" xfId="0" applyFont="1" applyFill="1" applyBorder="1" applyAlignment="1">
      <alignment horizontal="left" vertical="center" wrapText="1"/>
    </xf>
    <xf numFmtId="0" fontId="4" fillId="2" borderId="36" xfId="1" applyFont="1" applyFill="1" applyBorder="1" applyAlignment="1" applyProtection="1">
      <alignment horizontal="center" vertical="center" wrapText="1" shrinkToFit="1"/>
    </xf>
    <xf numFmtId="0" fontId="19" fillId="4" borderId="36" xfId="0" applyNumberFormat="1" applyFont="1" applyFill="1" applyBorder="1" applyAlignment="1">
      <alignment horizontal="center" vertical="center" wrapText="1" shrinkToFit="1"/>
    </xf>
    <xf numFmtId="43" fontId="19" fillId="0" borderId="36" xfId="3" applyNumberFormat="1" applyFont="1" applyFill="1" applyBorder="1" applyAlignment="1">
      <alignment horizontal="center" vertical="center"/>
    </xf>
    <xf numFmtId="0" fontId="6" fillId="0" borderId="55" xfId="1" applyFont="1" applyFill="1" applyBorder="1" applyProtection="1"/>
    <xf numFmtId="4" fontId="4" fillId="2" borderId="55" xfId="1" applyNumberFormat="1" applyFont="1" applyFill="1" applyBorder="1" applyAlignment="1" applyProtection="1">
      <alignment horizontal="right" vertical="center" wrapText="1"/>
    </xf>
    <xf numFmtId="4" fontId="4" fillId="0" borderId="55" xfId="0" applyNumberFormat="1" applyFont="1" applyFill="1" applyBorder="1" applyAlignment="1">
      <alignment horizontal="right" vertical="center"/>
    </xf>
    <xf numFmtId="0" fontId="16" fillId="0" borderId="56" xfId="0" applyFont="1" applyFill="1" applyBorder="1" applyAlignment="1">
      <alignment horizontal="right" vertical="center" wrapText="1"/>
    </xf>
    <xf numFmtId="0" fontId="4" fillId="0" borderId="57" xfId="0" applyFont="1" applyFill="1" applyBorder="1" applyAlignment="1">
      <alignment horizontal="center" vertical="center" wrapText="1"/>
    </xf>
    <xf numFmtId="166" fontId="16" fillId="0" borderId="5" xfId="0" applyNumberFormat="1" applyFont="1" applyFill="1" applyBorder="1" applyAlignment="1">
      <alignment horizontal="center" vertical="center" wrapText="1"/>
    </xf>
    <xf numFmtId="1" fontId="4" fillId="2" borderId="38" xfId="1" applyNumberFormat="1" applyFont="1" applyFill="1" applyBorder="1" applyAlignment="1" applyProtection="1">
      <alignment horizontal="center" vertical="center" wrapText="1" shrinkToFit="1"/>
    </xf>
  </cellXfs>
  <cellStyles count="8">
    <cellStyle name="Excel Built-in Normal" xfId="5"/>
    <cellStyle name="Обычный" xfId="0" builtinId="0"/>
    <cellStyle name="Обычный 2" xfId="1"/>
    <cellStyle name="Обычный 2 2" xfId="2"/>
    <cellStyle name="Обычный 2 2 2" xfId="7"/>
    <cellStyle name="Обычный 2 3" xfId="6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tabSelected="1" showRuler="0" view="pageBreakPreview" zoomScaleNormal="40" zoomScaleSheetLayoutView="100" zoomScalePageLayoutView="85" workbookViewId="0"/>
  </sheetViews>
  <sheetFormatPr defaultColWidth="75.140625" defaultRowHeight="12.75" customHeight="1" x14ac:dyDescent="0.25"/>
  <cols>
    <col min="1" max="1" width="8.85546875" style="11" customWidth="1"/>
    <col min="2" max="2" width="75.140625" style="12"/>
    <col min="3" max="3" width="10.7109375" style="13" customWidth="1"/>
    <col min="4" max="4" width="20.5703125" style="14" customWidth="1"/>
    <col min="5" max="6" width="9.28515625" style="15" customWidth="1"/>
    <col min="7" max="7" width="13.140625" style="16" customWidth="1"/>
    <col min="8" max="8" width="13.28515625" style="16" customWidth="1"/>
    <col min="9" max="9" width="13.7109375" style="16" customWidth="1"/>
    <col min="10" max="10" width="9.28515625" style="16" customWidth="1"/>
    <col min="11" max="13" width="21" style="17" customWidth="1"/>
    <col min="14" max="14" width="13.140625" style="16" customWidth="1"/>
    <col min="15" max="15" width="28.140625" style="17" customWidth="1"/>
    <col min="16" max="16" width="22.5703125" style="17" customWidth="1"/>
    <col min="17" max="17" width="23.5703125" style="17" customWidth="1"/>
    <col min="18" max="18" width="21.7109375" style="17" customWidth="1"/>
    <col min="19" max="19" width="25" style="17" customWidth="1"/>
    <col min="20" max="20" width="14.28515625" style="11" customWidth="1"/>
    <col min="21" max="21" width="15.42578125" style="11" customWidth="1"/>
    <col min="22" max="254" width="9.140625" style="18" customWidth="1"/>
    <col min="255" max="255" width="8.85546875" style="18" customWidth="1"/>
    <col min="256" max="16384" width="75.140625" style="18"/>
  </cols>
  <sheetData>
    <row r="1" spans="1:22" ht="78" customHeight="1" x14ac:dyDescent="0.25">
      <c r="L1" s="33"/>
      <c r="M1" s="34"/>
      <c r="N1" s="34"/>
      <c r="O1" s="34"/>
      <c r="P1" s="34"/>
      <c r="Q1" s="34"/>
      <c r="R1" s="104" t="s">
        <v>39</v>
      </c>
      <c r="S1" s="105"/>
      <c r="T1" s="105"/>
    </row>
    <row r="2" spans="1:22" ht="12.75" customHeight="1" thickBot="1" x14ac:dyDescent="0.3"/>
    <row r="3" spans="1:22" s="1" customFormat="1" ht="25.5" customHeight="1" thickBot="1" x14ac:dyDescent="0.3">
      <c r="A3" s="35"/>
      <c r="B3" s="130" t="s">
        <v>38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2"/>
      <c r="T3" s="36"/>
    </row>
    <row r="4" spans="1:22" s="3" customFormat="1" ht="40.5" customHeight="1" x14ac:dyDescent="0.3">
      <c r="A4" s="110" t="s">
        <v>0</v>
      </c>
      <c r="B4" s="113" t="s">
        <v>1</v>
      </c>
      <c r="C4" s="124" t="s">
        <v>2</v>
      </c>
      <c r="D4" s="136" t="s">
        <v>3</v>
      </c>
      <c r="E4" s="139" t="s">
        <v>4</v>
      </c>
      <c r="F4" s="139" t="s">
        <v>5</v>
      </c>
      <c r="G4" s="143" t="s">
        <v>6</v>
      </c>
      <c r="H4" s="143"/>
      <c r="I4" s="143"/>
      <c r="J4" s="143"/>
      <c r="K4" s="144" t="s">
        <v>7</v>
      </c>
      <c r="L4" s="121" t="s">
        <v>8</v>
      </c>
      <c r="M4" s="123"/>
      <c r="N4" s="124" t="s">
        <v>9</v>
      </c>
      <c r="O4" s="121" t="s">
        <v>10</v>
      </c>
      <c r="P4" s="122"/>
      <c r="Q4" s="122"/>
      <c r="R4" s="122"/>
      <c r="S4" s="123"/>
      <c r="T4" s="133" t="s">
        <v>11</v>
      </c>
      <c r="U4" s="2"/>
    </row>
    <row r="5" spans="1:22" s="3" customFormat="1" ht="18.75" x14ac:dyDescent="0.3">
      <c r="A5" s="111"/>
      <c r="B5" s="114"/>
      <c r="C5" s="125"/>
      <c r="D5" s="137"/>
      <c r="E5" s="140"/>
      <c r="F5" s="140"/>
      <c r="G5" s="116" t="s">
        <v>12</v>
      </c>
      <c r="H5" s="146" t="s">
        <v>13</v>
      </c>
      <c r="I5" s="147"/>
      <c r="J5" s="148"/>
      <c r="K5" s="145"/>
      <c r="L5" s="127" t="s">
        <v>14</v>
      </c>
      <c r="M5" s="127" t="s">
        <v>15</v>
      </c>
      <c r="N5" s="125"/>
      <c r="O5" s="127" t="s">
        <v>14</v>
      </c>
      <c r="P5" s="118" t="s">
        <v>13</v>
      </c>
      <c r="Q5" s="119"/>
      <c r="R5" s="119"/>
      <c r="S5" s="120"/>
      <c r="T5" s="134"/>
      <c r="U5" s="2"/>
    </row>
    <row r="6" spans="1:22" s="3" customFormat="1" ht="174.75" customHeight="1" x14ac:dyDescent="0.3">
      <c r="A6" s="111"/>
      <c r="B6" s="114"/>
      <c r="C6" s="125"/>
      <c r="D6" s="137"/>
      <c r="E6" s="140"/>
      <c r="F6" s="140"/>
      <c r="G6" s="117"/>
      <c r="H6" s="4" t="s">
        <v>16</v>
      </c>
      <c r="I6" s="4" t="s">
        <v>17</v>
      </c>
      <c r="J6" s="4" t="s">
        <v>18</v>
      </c>
      <c r="K6" s="128"/>
      <c r="L6" s="128"/>
      <c r="M6" s="128"/>
      <c r="N6" s="129"/>
      <c r="O6" s="128"/>
      <c r="P6" s="5" t="s">
        <v>19</v>
      </c>
      <c r="Q6" s="5" t="s">
        <v>20</v>
      </c>
      <c r="R6" s="6" t="s">
        <v>21</v>
      </c>
      <c r="S6" s="6" t="s">
        <v>22</v>
      </c>
      <c r="T6" s="134"/>
      <c r="U6" s="2"/>
    </row>
    <row r="7" spans="1:22" s="3" customFormat="1" ht="39" customHeight="1" thickBot="1" x14ac:dyDescent="0.35">
      <c r="A7" s="112"/>
      <c r="B7" s="115"/>
      <c r="C7" s="126"/>
      <c r="D7" s="138"/>
      <c r="E7" s="141"/>
      <c r="F7" s="141"/>
      <c r="G7" s="21" t="s">
        <v>23</v>
      </c>
      <c r="H7" s="21" t="s">
        <v>23</v>
      </c>
      <c r="I7" s="21" t="s">
        <v>23</v>
      </c>
      <c r="J7" s="21" t="s">
        <v>23</v>
      </c>
      <c r="K7" s="22" t="s">
        <v>24</v>
      </c>
      <c r="L7" s="22" t="s">
        <v>24</v>
      </c>
      <c r="M7" s="22" t="s">
        <v>24</v>
      </c>
      <c r="N7" s="23" t="s">
        <v>25</v>
      </c>
      <c r="O7" s="22" t="s">
        <v>26</v>
      </c>
      <c r="P7" s="22" t="s">
        <v>26</v>
      </c>
      <c r="Q7" s="22" t="s">
        <v>26</v>
      </c>
      <c r="R7" s="22" t="s">
        <v>26</v>
      </c>
      <c r="S7" s="22" t="s">
        <v>26</v>
      </c>
      <c r="T7" s="135"/>
      <c r="U7" s="2"/>
    </row>
    <row r="8" spans="1:22" s="3" customFormat="1" ht="19.5" thickBot="1" x14ac:dyDescent="0.35">
      <c r="A8" s="93">
        <v>1</v>
      </c>
      <c r="B8" s="92">
        <v>2</v>
      </c>
      <c r="C8" s="92">
        <v>3</v>
      </c>
      <c r="D8" s="92">
        <v>4</v>
      </c>
      <c r="E8" s="92">
        <v>5</v>
      </c>
      <c r="F8" s="92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2">
        <v>13</v>
      </c>
      <c r="N8" s="92">
        <v>14</v>
      </c>
      <c r="O8" s="92">
        <v>15</v>
      </c>
      <c r="P8" s="92">
        <v>16</v>
      </c>
      <c r="Q8" s="92">
        <v>17</v>
      </c>
      <c r="R8" s="92">
        <v>18</v>
      </c>
      <c r="S8" s="92">
        <v>19</v>
      </c>
      <c r="T8" s="81">
        <v>22</v>
      </c>
      <c r="U8" s="2"/>
    </row>
    <row r="9" spans="1:22" s="10" customFormat="1" ht="33" customHeight="1" thickBot="1" x14ac:dyDescent="0.4">
      <c r="A9" s="68"/>
      <c r="B9" s="142" t="s">
        <v>37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67"/>
      <c r="N9" s="66"/>
      <c r="O9" s="67"/>
      <c r="P9" s="67"/>
      <c r="Q9" s="67"/>
      <c r="R9" s="67"/>
      <c r="S9" s="67"/>
      <c r="T9" s="65"/>
      <c r="U9" s="9"/>
    </row>
    <row r="10" spans="1:22" s="3" customFormat="1" ht="19.5" thickBot="1" x14ac:dyDescent="0.35">
      <c r="A10" s="98">
        <v>1</v>
      </c>
      <c r="B10" s="158" t="s">
        <v>40</v>
      </c>
      <c r="C10" s="159">
        <v>1961</v>
      </c>
      <c r="D10" s="159" t="s">
        <v>31</v>
      </c>
      <c r="E10" s="159">
        <v>4</v>
      </c>
      <c r="F10" s="159">
        <v>4</v>
      </c>
      <c r="G10" s="160">
        <v>68</v>
      </c>
      <c r="H10" s="161">
        <v>7</v>
      </c>
      <c r="I10" s="160">
        <v>62</v>
      </c>
      <c r="J10" s="160"/>
      <c r="K10" s="160">
        <v>3175</v>
      </c>
      <c r="L10" s="162">
        <v>2822.8</v>
      </c>
      <c r="M10" s="163">
        <v>2451.9</v>
      </c>
      <c r="N10" s="63">
        <v>146</v>
      </c>
      <c r="O10" s="164">
        <v>1455264</v>
      </c>
      <c r="P10" s="165"/>
      <c r="Q10" s="165"/>
      <c r="R10" s="165"/>
      <c r="S10" s="164">
        <v>1455264</v>
      </c>
      <c r="T10" s="157">
        <v>43100</v>
      </c>
      <c r="U10" s="2"/>
    </row>
    <row r="11" spans="1:22" s="3" customFormat="1" ht="18.75" x14ac:dyDescent="0.3">
      <c r="A11" s="98">
        <v>2</v>
      </c>
      <c r="B11" s="149" t="s">
        <v>41</v>
      </c>
      <c r="C11" s="150">
        <v>1983</v>
      </c>
      <c r="D11" s="150" t="s">
        <v>32</v>
      </c>
      <c r="E11" s="150">
        <v>9</v>
      </c>
      <c r="F11" s="150">
        <v>5</v>
      </c>
      <c r="G11" s="151">
        <v>180</v>
      </c>
      <c r="H11" s="152">
        <v>27</v>
      </c>
      <c r="I11" s="151">
        <v>153</v>
      </c>
      <c r="J11" s="151"/>
      <c r="K11" s="151">
        <v>12194.7</v>
      </c>
      <c r="L11" s="153">
        <v>9229.6</v>
      </c>
      <c r="M11" s="153">
        <v>7435.17</v>
      </c>
      <c r="N11" s="151">
        <v>478</v>
      </c>
      <c r="O11" s="154">
        <v>31338500.050000001</v>
      </c>
      <c r="P11" s="155"/>
      <c r="Q11" s="155"/>
      <c r="R11" s="156"/>
      <c r="S11" s="154">
        <v>31338500.050000001</v>
      </c>
      <c r="T11" s="157">
        <v>43100</v>
      </c>
      <c r="U11" s="2"/>
    </row>
    <row r="12" spans="1:22" s="3" customFormat="1" ht="18.75" x14ac:dyDescent="0.3">
      <c r="A12" s="98">
        <v>3</v>
      </c>
      <c r="B12" s="94" t="s">
        <v>34</v>
      </c>
      <c r="C12" s="89">
        <v>1985</v>
      </c>
      <c r="D12" s="85" t="s">
        <v>32</v>
      </c>
      <c r="E12" s="89">
        <v>9</v>
      </c>
      <c r="F12" s="89">
        <v>4</v>
      </c>
      <c r="G12" s="89">
        <v>144</v>
      </c>
      <c r="H12" s="89">
        <v>41</v>
      </c>
      <c r="I12" s="89">
        <v>103</v>
      </c>
      <c r="J12" s="87"/>
      <c r="K12" s="83">
        <v>7591.6</v>
      </c>
      <c r="L12" s="83">
        <v>6903.7</v>
      </c>
      <c r="M12" s="83">
        <v>4789.13</v>
      </c>
      <c r="N12" s="89">
        <v>419</v>
      </c>
      <c r="O12" s="83">
        <v>9496737.5399999991</v>
      </c>
      <c r="P12" s="78"/>
      <c r="Q12" s="77"/>
      <c r="R12" s="80"/>
      <c r="S12" s="83">
        <v>9496737.5399999991</v>
      </c>
      <c r="T12" s="79">
        <v>43465</v>
      </c>
      <c r="U12" s="2"/>
    </row>
    <row r="13" spans="1:22" s="3" customFormat="1" ht="19.5" thickBot="1" x14ac:dyDescent="0.35">
      <c r="A13" s="98">
        <v>4</v>
      </c>
      <c r="B13" s="90" t="s">
        <v>35</v>
      </c>
      <c r="C13" s="89">
        <v>1968</v>
      </c>
      <c r="D13" s="88" t="s">
        <v>31</v>
      </c>
      <c r="E13" s="89">
        <v>5</v>
      </c>
      <c r="F13" s="89">
        <v>6</v>
      </c>
      <c r="G13" s="89">
        <v>107</v>
      </c>
      <c r="H13" s="89">
        <v>20</v>
      </c>
      <c r="I13" s="89">
        <v>87</v>
      </c>
      <c r="J13" s="87"/>
      <c r="K13" s="83">
        <v>5053.47</v>
      </c>
      <c r="L13" s="83">
        <v>4727</v>
      </c>
      <c r="M13" s="83">
        <v>3879.5</v>
      </c>
      <c r="N13" s="89">
        <v>225</v>
      </c>
      <c r="O13" s="83">
        <v>6591728.9400000004</v>
      </c>
      <c r="P13" s="78"/>
      <c r="Q13" s="77"/>
      <c r="R13" s="80"/>
      <c r="S13" s="83">
        <v>6591728.9400000004</v>
      </c>
      <c r="T13" s="79">
        <v>43465</v>
      </c>
      <c r="U13" s="2"/>
    </row>
    <row r="14" spans="1:22" s="3" customFormat="1" ht="19.5" thickBot="1" x14ac:dyDescent="0.35">
      <c r="A14" s="74"/>
      <c r="B14" s="73" t="s">
        <v>28</v>
      </c>
      <c r="C14" s="72"/>
      <c r="D14" s="72"/>
      <c r="E14" s="72"/>
      <c r="F14" s="72"/>
      <c r="G14" s="72"/>
      <c r="H14" s="72"/>
      <c r="I14" s="72"/>
      <c r="J14" s="38"/>
      <c r="K14" s="39"/>
      <c r="L14" s="71"/>
      <c r="M14" s="70"/>
      <c r="N14" s="72"/>
      <c r="O14" s="69">
        <f>SUM(O10:O13)</f>
        <v>48882230.530000001</v>
      </c>
      <c r="P14" s="69"/>
      <c r="Q14" s="69"/>
      <c r="R14" s="69"/>
      <c r="S14" s="69">
        <f>SUM(S10:S13)</f>
        <v>48882230.530000001</v>
      </c>
      <c r="T14" s="49"/>
      <c r="U14" s="2"/>
    </row>
    <row r="15" spans="1:22" s="3" customFormat="1" ht="39" customHeight="1" thickBot="1" x14ac:dyDescent="0.35">
      <c r="A15" s="74"/>
      <c r="B15" s="106" t="s">
        <v>30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39"/>
      <c r="N15" s="37"/>
      <c r="O15" s="40"/>
      <c r="P15" s="41"/>
      <c r="Q15" s="42"/>
      <c r="R15" s="43"/>
      <c r="S15" s="40"/>
      <c r="T15" s="49"/>
      <c r="U15" s="24"/>
      <c r="V15" s="25"/>
    </row>
    <row r="16" spans="1:22" s="3" customFormat="1" ht="18" customHeight="1" x14ac:dyDescent="0.3">
      <c r="A16" s="91">
        <v>1</v>
      </c>
      <c r="B16" s="90" t="s">
        <v>33</v>
      </c>
      <c r="C16" s="89">
        <v>1976</v>
      </c>
      <c r="D16" s="88" t="s">
        <v>31</v>
      </c>
      <c r="E16" s="89">
        <v>9</v>
      </c>
      <c r="F16" s="89">
        <v>2</v>
      </c>
      <c r="G16" s="89">
        <v>108</v>
      </c>
      <c r="H16" s="89">
        <v>13</v>
      </c>
      <c r="I16" s="89">
        <v>95</v>
      </c>
      <c r="J16" s="87"/>
      <c r="K16" s="86">
        <v>5898.1</v>
      </c>
      <c r="L16" s="86">
        <v>4759.1000000000004</v>
      </c>
      <c r="M16" s="86">
        <v>4129</v>
      </c>
      <c r="N16" s="89">
        <v>249</v>
      </c>
      <c r="O16" s="86">
        <v>1094919.83</v>
      </c>
      <c r="P16" s="78"/>
      <c r="Q16" s="77"/>
      <c r="R16" s="80"/>
      <c r="S16" s="86">
        <v>1094919.83</v>
      </c>
      <c r="T16" s="79">
        <v>43465</v>
      </c>
      <c r="U16" s="30"/>
      <c r="V16" s="31"/>
    </row>
    <row r="17" spans="1:42" s="3" customFormat="1" ht="18" customHeight="1" thickBot="1" x14ac:dyDescent="0.35">
      <c r="A17" s="64">
        <v>2</v>
      </c>
      <c r="B17" s="90" t="s">
        <v>35</v>
      </c>
      <c r="C17" s="89">
        <v>1968</v>
      </c>
      <c r="D17" s="88" t="s">
        <v>31</v>
      </c>
      <c r="E17" s="89">
        <v>5</v>
      </c>
      <c r="F17" s="89">
        <v>6</v>
      </c>
      <c r="G17" s="89">
        <v>107</v>
      </c>
      <c r="H17" s="89">
        <v>20</v>
      </c>
      <c r="I17" s="89">
        <v>87</v>
      </c>
      <c r="J17" s="87"/>
      <c r="K17" s="86">
        <v>5053.47</v>
      </c>
      <c r="L17" s="86">
        <v>4727</v>
      </c>
      <c r="M17" s="86">
        <v>3879.5</v>
      </c>
      <c r="N17" s="89">
        <v>225</v>
      </c>
      <c r="O17" s="86">
        <v>2924046.8</v>
      </c>
      <c r="P17" s="78"/>
      <c r="Q17" s="77"/>
      <c r="R17" s="80"/>
      <c r="S17" s="86">
        <v>2924046.8</v>
      </c>
      <c r="T17" s="79">
        <v>43465</v>
      </c>
      <c r="U17" s="30"/>
      <c r="V17" s="31"/>
    </row>
    <row r="18" spans="1:42" s="3" customFormat="1" ht="19.5" thickBot="1" x14ac:dyDescent="0.35">
      <c r="A18" s="74"/>
      <c r="B18" s="62" t="s">
        <v>28</v>
      </c>
      <c r="C18" s="37"/>
      <c r="D18" s="29"/>
      <c r="E18" s="37"/>
      <c r="F18" s="37"/>
      <c r="G18" s="37"/>
      <c r="H18" s="37"/>
      <c r="I18" s="37"/>
      <c r="J18" s="38"/>
      <c r="K18" s="39"/>
      <c r="L18" s="39"/>
      <c r="M18" s="39"/>
      <c r="N18" s="37"/>
      <c r="O18" s="40">
        <f>SUM(O16:O17)</f>
        <v>4018966.63</v>
      </c>
      <c r="P18" s="41"/>
      <c r="Q18" s="42"/>
      <c r="R18" s="43"/>
      <c r="S18" s="61">
        <f>SUM(S16:S17)</f>
        <v>4018966.63</v>
      </c>
      <c r="T18" s="28"/>
      <c r="U18" s="24"/>
      <c r="V18" s="25"/>
    </row>
    <row r="19" spans="1:42" s="3" customFormat="1" ht="41.25" customHeight="1" thickBot="1" x14ac:dyDescent="0.35">
      <c r="A19" s="74"/>
      <c r="B19" s="60" t="s">
        <v>27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39"/>
      <c r="N19" s="37"/>
      <c r="O19" s="39"/>
      <c r="P19" s="41"/>
      <c r="Q19" s="42"/>
      <c r="R19" s="43"/>
      <c r="S19" s="58"/>
      <c r="T19" s="28"/>
      <c r="U19" s="24"/>
      <c r="V19" s="25"/>
    </row>
    <row r="20" spans="1:42" s="3" customFormat="1" ht="18.75" x14ac:dyDescent="0.3">
      <c r="A20" s="98">
        <v>1</v>
      </c>
      <c r="B20" s="90" t="s">
        <v>36</v>
      </c>
      <c r="C20" s="85">
        <v>1985</v>
      </c>
      <c r="D20" s="88" t="s">
        <v>31</v>
      </c>
      <c r="E20" s="85">
        <v>12</v>
      </c>
      <c r="F20" s="85">
        <v>1</v>
      </c>
      <c r="G20" s="97">
        <v>83</v>
      </c>
      <c r="H20" s="97">
        <v>0</v>
      </c>
      <c r="I20" s="97">
        <v>83</v>
      </c>
      <c r="J20" s="97"/>
      <c r="K20" s="84">
        <v>4249.1899999999996</v>
      </c>
      <c r="L20" s="96">
        <v>3824.94</v>
      </c>
      <c r="M20" s="96">
        <v>3824.94</v>
      </c>
      <c r="N20" s="97">
        <v>171</v>
      </c>
      <c r="O20" s="75">
        <v>4733281.59</v>
      </c>
      <c r="P20" s="82"/>
      <c r="Q20" s="95"/>
      <c r="R20" s="76"/>
      <c r="S20" s="75">
        <v>4733281.59</v>
      </c>
      <c r="T20" s="79">
        <v>43465</v>
      </c>
      <c r="U20" s="24"/>
      <c r="V20" s="25"/>
    </row>
    <row r="21" spans="1:42" s="3" customFormat="1" ht="19.5" thickBot="1" x14ac:dyDescent="0.35">
      <c r="A21" s="98">
        <v>2</v>
      </c>
      <c r="B21" s="94" t="s">
        <v>34</v>
      </c>
      <c r="C21" s="89">
        <v>1985</v>
      </c>
      <c r="D21" s="85" t="s">
        <v>32</v>
      </c>
      <c r="E21" s="89">
        <v>9</v>
      </c>
      <c r="F21" s="89">
        <v>4</v>
      </c>
      <c r="G21" s="89">
        <v>144</v>
      </c>
      <c r="H21" s="89">
        <v>41</v>
      </c>
      <c r="I21" s="89">
        <v>103</v>
      </c>
      <c r="J21" s="87"/>
      <c r="K21" s="83">
        <v>7591.6</v>
      </c>
      <c r="L21" s="83">
        <v>6903.7</v>
      </c>
      <c r="M21" s="83">
        <v>4789.13</v>
      </c>
      <c r="N21" s="89">
        <v>419</v>
      </c>
      <c r="O21" s="83">
        <v>6554587.8700000001</v>
      </c>
      <c r="P21" s="78"/>
      <c r="Q21" s="77"/>
      <c r="R21" s="80"/>
      <c r="S21" s="83">
        <v>6554587.8700000001</v>
      </c>
      <c r="T21" s="79">
        <v>43465</v>
      </c>
      <c r="U21" s="24"/>
      <c r="V21" s="25"/>
    </row>
    <row r="22" spans="1:42" s="26" customFormat="1" ht="19.5" thickBot="1" x14ac:dyDescent="0.35">
      <c r="A22" s="53"/>
      <c r="B22" s="52" t="s">
        <v>28</v>
      </c>
      <c r="C22" s="29"/>
      <c r="D22" s="29"/>
      <c r="E22" s="29"/>
      <c r="F22" s="29"/>
      <c r="G22" s="29"/>
      <c r="H22" s="29"/>
      <c r="I22" s="29"/>
      <c r="J22" s="32"/>
      <c r="K22" s="44"/>
      <c r="L22" s="45"/>
      <c r="M22" s="45"/>
      <c r="N22" s="46"/>
      <c r="O22" s="47">
        <f>SUM(O20:O21)</f>
        <v>11287869.460000001</v>
      </c>
      <c r="P22" s="48"/>
      <c r="Q22" s="47"/>
      <c r="R22" s="47"/>
      <c r="S22" s="47">
        <f>SUM(S20:S21)</f>
        <v>11287869.460000001</v>
      </c>
      <c r="T22" s="28"/>
      <c r="U22" s="24"/>
      <c r="V22" s="2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s="8" customFormat="1" ht="39" customHeight="1" thickBot="1" x14ac:dyDescent="0.4">
      <c r="A23" s="241"/>
      <c r="B23" s="171" t="s">
        <v>42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3"/>
      <c r="N23" s="174"/>
      <c r="O23" s="175"/>
      <c r="P23" s="176"/>
      <c r="Q23" s="177"/>
      <c r="R23" s="178"/>
      <c r="S23" s="175"/>
      <c r="T23" s="179"/>
      <c r="U23" s="7"/>
    </row>
    <row r="24" spans="1:42" s="19" customFormat="1" ht="18" customHeight="1" thickBot="1" x14ac:dyDescent="0.35">
      <c r="A24" s="180">
        <v>1</v>
      </c>
      <c r="B24" s="181" t="s">
        <v>43</v>
      </c>
      <c r="C24" s="182">
        <v>1971</v>
      </c>
      <c r="D24" s="182" t="s">
        <v>32</v>
      </c>
      <c r="E24" s="182">
        <v>5</v>
      </c>
      <c r="F24" s="182">
        <v>6</v>
      </c>
      <c r="G24" s="182">
        <v>90</v>
      </c>
      <c r="H24" s="182">
        <v>15</v>
      </c>
      <c r="I24" s="182">
        <v>75</v>
      </c>
      <c r="J24" s="183"/>
      <c r="K24" s="184">
        <v>3903.6</v>
      </c>
      <c r="L24" s="185">
        <v>3903.6</v>
      </c>
      <c r="M24" s="185">
        <v>3112.9</v>
      </c>
      <c r="N24" s="182">
        <v>220</v>
      </c>
      <c r="O24" s="186">
        <v>2083184.4839999999</v>
      </c>
      <c r="P24" s="187"/>
      <c r="Q24" s="188"/>
      <c r="R24" s="186"/>
      <c r="S24" s="186">
        <v>2083184.4839999999</v>
      </c>
      <c r="T24" s="189">
        <v>43100</v>
      </c>
      <c r="U24" s="20"/>
      <c r="V24" s="20"/>
      <c r="W24" s="20"/>
      <c r="X24" s="20"/>
      <c r="Y24" s="20"/>
      <c r="Z24" s="20"/>
      <c r="AA24" s="20"/>
    </row>
    <row r="25" spans="1:42" ht="18" customHeight="1" thickBot="1" x14ac:dyDescent="0.3">
      <c r="A25" s="180">
        <v>2</v>
      </c>
      <c r="B25" s="190" t="s">
        <v>44</v>
      </c>
      <c r="C25" s="169">
        <v>1971</v>
      </c>
      <c r="D25" s="169" t="s">
        <v>32</v>
      </c>
      <c r="E25" s="169">
        <v>9</v>
      </c>
      <c r="F25" s="169">
        <v>6</v>
      </c>
      <c r="G25" s="169">
        <v>215</v>
      </c>
      <c r="H25" s="169">
        <v>23</v>
      </c>
      <c r="I25" s="169">
        <v>192</v>
      </c>
      <c r="J25" s="191"/>
      <c r="K25" s="192">
        <v>13563.2</v>
      </c>
      <c r="L25" s="192">
        <v>10428.700000000001</v>
      </c>
      <c r="M25" s="192">
        <v>8652.5</v>
      </c>
      <c r="N25" s="169">
        <v>532</v>
      </c>
      <c r="O25" s="192">
        <v>3303525.8250000002</v>
      </c>
      <c r="P25" s="193"/>
      <c r="Q25" s="194"/>
      <c r="R25" s="195"/>
      <c r="S25" s="192">
        <v>3303525.8250000002</v>
      </c>
      <c r="T25" s="157">
        <v>43100</v>
      </c>
    </row>
    <row r="26" spans="1:42" ht="18" customHeight="1" thickBot="1" x14ac:dyDescent="0.3">
      <c r="A26" s="180">
        <v>3</v>
      </c>
      <c r="B26" s="196" t="s">
        <v>45</v>
      </c>
      <c r="C26" s="197">
        <v>1959</v>
      </c>
      <c r="D26" s="197" t="s">
        <v>31</v>
      </c>
      <c r="E26" s="197">
        <v>4</v>
      </c>
      <c r="F26" s="197">
        <v>3</v>
      </c>
      <c r="G26" s="197">
        <v>48</v>
      </c>
      <c r="H26" s="197">
        <v>5</v>
      </c>
      <c r="I26" s="197">
        <v>43</v>
      </c>
      <c r="J26" s="103"/>
      <c r="K26" s="102">
        <v>2193.1</v>
      </c>
      <c r="L26" s="102">
        <v>2024.9</v>
      </c>
      <c r="M26" s="102">
        <v>1725.7</v>
      </c>
      <c r="N26" s="197">
        <v>89</v>
      </c>
      <c r="O26" s="102">
        <v>2091738.2439999999</v>
      </c>
      <c r="P26" s="101"/>
      <c r="Q26" s="100"/>
      <c r="R26" s="99"/>
      <c r="S26" s="102">
        <v>2091738.2439999999</v>
      </c>
      <c r="T26" s="157">
        <v>43100</v>
      </c>
    </row>
    <row r="27" spans="1:42" ht="18" customHeight="1" thickBot="1" x14ac:dyDescent="0.3">
      <c r="A27" s="180">
        <v>4</v>
      </c>
      <c r="B27" s="196" t="s">
        <v>46</v>
      </c>
      <c r="C27" s="197">
        <v>1959</v>
      </c>
      <c r="D27" s="197" t="s">
        <v>31</v>
      </c>
      <c r="E27" s="197">
        <v>4</v>
      </c>
      <c r="F27" s="197">
        <v>3</v>
      </c>
      <c r="G27" s="197">
        <v>48</v>
      </c>
      <c r="H27" s="169">
        <v>7</v>
      </c>
      <c r="I27" s="197">
        <v>41</v>
      </c>
      <c r="J27" s="103"/>
      <c r="K27" s="102">
        <v>2208.1999999999998</v>
      </c>
      <c r="L27" s="102">
        <v>1989.7</v>
      </c>
      <c r="M27" s="102">
        <v>1603.9</v>
      </c>
      <c r="N27" s="197">
        <v>85</v>
      </c>
      <c r="O27" s="102">
        <v>1746691.04</v>
      </c>
      <c r="P27" s="101"/>
      <c r="Q27" s="100"/>
      <c r="R27" s="99"/>
      <c r="S27" s="102">
        <v>1746691.04</v>
      </c>
      <c r="T27" s="157">
        <v>43100</v>
      </c>
    </row>
    <row r="28" spans="1:42" ht="18" customHeight="1" thickBot="1" x14ac:dyDescent="0.35">
      <c r="A28" s="180">
        <v>5</v>
      </c>
      <c r="B28" s="196" t="s">
        <v>47</v>
      </c>
      <c r="C28" s="197">
        <v>1963</v>
      </c>
      <c r="D28" s="197" t="s">
        <v>31</v>
      </c>
      <c r="E28" s="197">
        <v>5</v>
      </c>
      <c r="F28" s="197">
        <v>3</v>
      </c>
      <c r="G28" s="197">
        <v>120</v>
      </c>
      <c r="H28" s="170">
        <v>1</v>
      </c>
      <c r="I28" s="197">
        <v>119</v>
      </c>
      <c r="J28" s="103"/>
      <c r="K28" s="198">
        <v>4369.6000000000004</v>
      </c>
      <c r="L28" s="102">
        <v>4369.6000000000004</v>
      </c>
      <c r="M28" s="102">
        <v>4332.1000000000004</v>
      </c>
      <c r="N28" s="197">
        <v>169</v>
      </c>
      <c r="O28" s="102">
        <v>3140005.28</v>
      </c>
      <c r="P28" s="101"/>
      <c r="Q28" s="100"/>
      <c r="R28" s="99"/>
      <c r="S28" s="102">
        <v>3140005.28</v>
      </c>
      <c r="T28" s="157">
        <v>43100</v>
      </c>
    </row>
    <row r="29" spans="1:42" ht="18" customHeight="1" thickBot="1" x14ac:dyDescent="0.35">
      <c r="A29" s="180">
        <v>6</v>
      </c>
      <c r="B29" s="196" t="s">
        <v>48</v>
      </c>
      <c r="C29" s="197">
        <v>1965</v>
      </c>
      <c r="D29" s="197" t="s">
        <v>31</v>
      </c>
      <c r="E29" s="197">
        <v>5</v>
      </c>
      <c r="F29" s="197">
        <v>3</v>
      </c>
      <c r="G29" s="197">
        <v>120</v>
      </c>
      <c r="H29" s="170">
        <v>0</v>
      </c>
      <c r="I29" s="197">
        <v>120</v>
      </c>
      <c r="J29" s="103"/>
      <c r="K29" s="198">
        <v>4368.7</v>
      </c>
      <c r="L29" s="102">
        <v>4373.8</v>
      </c>
      <c r="M29" s="102">
        <v>4373.8</v>
      </c>
      <c r="N29" s="197">
        <v>188</v>
      </c>
      <c r="O29" s="102">
        <v>3468023.7280000001</v>
      </c>
      <c r="P29" s="101"/>
      <c r="Q29" s="100"/>
      <c r="R29" s="99"/>
      <c r="S29" s="102">
        <v>3468023.7280000001</v>
      </c>
      <c r="T29" s="157">
        <v>43100</v>
      </c>
    </row>
    <row r="30" spans="1:42" ht="18" customHeight="1" x14ac:dyDescent="0.3">
      <c r="A30" s="199">
        <v>7</v>
      </c>
      <c r="B30" s="196" t="s">
        <v>49</v>
      </c>
      <c r="C30" s="197">
        <v>1968</v>
      </c>
      <c r="D30" s="197" t="s">
        <v>31</v>
      </c>
      <c r="E30" s="197">
        <v>5</v>
      </c>
      <c r="F30" s="197">
        <v>4</v>
      </c>
      <c r="G30" s="197">
        <v>70</v>
      </c>
      <c r="H30" s="200">
        <v>12</v>
      </c>
      <c r="I30" s="197">
        <v>58</v>
      </c>
      <c r="J30" s="103"/>
      <c r="K30" s="198">
        <v>3338.9</v>
      </c>
      <c r="L30" s="102">
        <v>3338.7</v>
      </c>
      <c r="M30" s="102">
        <v>2741.9</v>
      </c>
      <c r="N30" s="197"/>
      <c r="O30" s="102">
        <v>2311841.5079999999</v>
      </c>
      <c r="P30" s="101"/>
      <c r="Q30" s="100"/>
      <c r="R30" s="99"/>
      <c r="S30" s="102">
        <v>2311841.5079999999</v>
      </c>
      <c r="T30" s="157">
        <v>43100</v>
      </c>
    </row>
    <row r="31" spans="1:42" ht="18" customHeight="1" x14ac:dyDescent="0.3">
      <c r="A31" s="201">
        <v>8</v>
      </c>
      <c r="B31" s="181" t="s">
        <v>50</v>
      </c>
      <c r="C31" s="202">
        <v>1963</v>
      </c>
      <c r="D31" s="202" t="s">
        <v>31</v>
      </c>
      <c r="E31" s="202">
        <v>5</v>
      </c>
      <c r="F31" s="202">
        <v>4</v>
      </c>
      <c r="G31" s="202">
        <v>80</v>
      </c>
      <c r="H31" s="170">
        <v>11</v>
      </c>
      <c r="I31" s="202">
        <v>69</v>
      </c>
      <c r="J31" s="191"/>
      <c r="K31" s="203">
        <v>3446</v>
      </c>
      <c r="L31" s="204">
        <v>3164</v>
      </c>
      <c r="M31" s="204">
        <v>2489.3000000000002</v>
      </c>
      <c r="N31" s="202">
        <v>160</v>
      </c>
      <c r="O31" s="192">
        <v>2197751.284</v>
      </c>
      <c r="P31" s="193"/>
      <c r="Q31" s="194"/>
      <c r="R31" s="195"/>
      <c r="S31" s="192">
        <v>2197751.284</v>
      </c>
      <c r="T31" s="205">
        <v>43100</v>
      </c>
    </row>
    <row r="32" spans="1:42" ht="18" customHeight="1" x14ac:dyDescent="0.3">
      <c r="A32" s="201">
        <v>9</v>
      </c>
      <c r="B32" s="181" t="s">
        <v>51</v>
      </c>
      <c r="C32" s="202">
        <v>1980</v>
      </c>
      <c r="D32" s="202" t="s">
        <v>31</v>
      </c>
      <c r="E32" s="202">
        <v>12</v>
      </c>
      <c r="F32" s="202">
        <v>1</v>
      </c>
      <c r="G32" s="202">
        <v>81</v>
      </c>
      <c r="H32" s="170">
        <v>9</v>
      </c>
      <c r="I32" s="202">
        <v>72</v>
      </c>
      <c r="J32" s="191"/>
      <c r="K32" s="203">
        <v>4801.6000000000004</v>
      </c>
      <c r="L32" s="204">
        <v>3830.4</v>
      </c>
      <c r="M32" s="204">
        <v>3369.7</v>
      </c>
      <c r="N32" s="202">
        <v>164</v>
      </c>
      <c r="O32" s="192">
        <v>1560913.0560000001</v>
      </c>
      <c r="P32" s="193"/>
      <c r="Q32" s="194"/>
      <c r="R32" s="195"/>
      <c r="S32" s="192">
        <v>1560913.0560000001</v>
      </c>
      <c r="T32" s="205"/>
    </row>
    <row r="33" spans="1:20" ht="18" customHeight="1" thickBot="1" x14ac:dyDescent="0.3">
      <c r="A33" s="206"/>
      <c r="B33" s="207" t="s">
        <v>28</v>
      </c>
      <c r="C33" s="208"/>
      <c r="D33" s="209"/>
      <c r="E33" s="210"/>
      <c r="F33" s="210"/>
      <c r="G33" s="210"/>
      <c r="H33" s="210"/>
      <c r="I33" s="210"/>
      <c r="J33" s="211"/>
      <c r="K33" s="212">
        <f>SUM(K24:K32)</f>
        <v>42192.899999999994</v>
      </c>
      <c r="L33" s="212">
        <f t="shared" ref="L33:M33" si="0">SUM(L24:L32)</f>
        <v>37423.4</v>
      </c>
      <c r="M33" s="212">
        <f t="shared" si="0"/>
        <v>32401.8</v>
      </c>
      <c r="N33" s="212">
        <f>SUM(N24:N32)</f>
        <v>1607</v>
      </c>
      <c r="O33" s="213">
        <f>SUM(O24:O32)</f>
        <v>21903674.449000001</v>
      </c>
      <c r="P33" s="214"/>
      <c r="Q33" s="215"/>
      <c r="R33" s="216"/>
      <c r="S33" s="217">
        <v>21903674.449000001</v>
      </c>
      <c r="T33" s="218"/>
    </row>
    <row r="34" spans="1:20" ht="39" customHeight="1" thickBot="1" x14ac:dyDescent="0.3">
      <c r="A34" s="219"/>
      <c r="B34" s="220" t="s">
        <v>52</v>
      </c>
      <c r="C34" s="221"/>
      <c r="D34" s="221"/>
      <c r="E34" s="221"/>
      <c r="F34" s="221"/>
      <c r="G34" s="221"/>
      <c r="H34" s="221"/>
      <c r="I34" s="221"/>
      <c r="J34" s="221"/>
      <c r="K34" s="221"/>
      <c r="L34" s="222"/>
      <c r="M34" s="223"/>
      <c r="N34" s="224"/>
      <c r="O34" s="223"/>
      <c r="P34" s="225"/>
      <c r="Q34" s="226"/>
      <c r="R34" s="227"/>
      <c r="S34" s="228"/>
      <c r="T34" s="229"/>
    </row>
    <row r="35" spans="1:20" ht="18" customHeight="1" thickBot="1" x14ac:dyDescent="0.35">
      <c r="A35" s="230">
        <v>1</v>
      </c>
      <c r="B35" s="231" t="s">
        <v>47</v>
      </c>
      <c r="C35" s="232">
        <v>1963</v>
      </c>
      <c r="D35" s="232" t="s">
        <v>31</v>
      </c>
      <c r="E35" s="232">
        <v>5</v>
      </c>
      <c r="F35" s="232">
        <v>3</v>
      </c>
      <c r="G35" s="151">
        <v>120</v>
      </c>
      <c r="H35" s="151">
        <v>1</v>
      </c>
      <c r="I35" s="151">
        <v>119</v>
      </c>
      <c r="J35" s="151"/>
      <c r="K35" s="233">
        <v>4370</v>
      </c>
      <c r="L35" s="153">
        <v>4369.6000000000004</v>
      </c>
      <c r="M35" s="153">
        <v>4332.1000000000004</v>
      </c>
      <c r="N35" s="151">
        <v>169</v>
      </c>
      <c r="O35" s="234">
        <v>1748843.19</v>
      </c>
      <c r="P35" s="235"/>
      <c r="Q35" s="236"/>
      <c r="R35" s="237"/>
      <c r="S35" s="234">
        <v>1748843.19</v>
      </c>
      <c r="T35" s="189">
        <v>43100</v>
      </c>
    </row>
    <row r="36" spans="1:20" ht="18" customHeight="1" thickBot="1" x14ac:dyDescent="0.35">
      <c r="A36" s="219"/>
      <c r="B36" s="238" t="s">
        <v>28</v>
      </c>
      <c r="C36" s="239"/>
      <c r="D36" s="29"/>
      <c r="E36" s="29"/>
      <c r="F36" s="29"/>
      <c r="G36" s="29"/>
      <c r="H36" s="29"/>
      <c r="I36" s="29"/>
      <c r="J36" s="32"/>
      <c r="K36" s="47">
        <f>SUM(K35)</f>
        <v>4370</v>
      </c>
      <c r="L36" s="47">
        <f t="shared" ref="L36:N36" si="1">SUM(L35)</f>
        <v>4369.6000000000004</v>
      </c>
      <c r="M36" s="47">
        <f t="shared" si="1"/>
        <v>4332.1000000000004</v>
      </c>
      <c r="N36" s="47">
        <f t="shared" si="1"/>
        <v>169</v>
      </c>
      <c r="O36" s="240">
        <f>SUM(O35:O35)</f>
        <v>1748843.19</v>
      </c>
      <c r="P36" s="48"/>
      <c r="Q36" s="47"/>
      <c r="R36" s="47"/>
      <c r="S36" s="47">
        <v>1748843.19</v>
      </c>
      <c r="T36" s="28"/>
    </row>
    <row r="37" spans="1:20" ht="18" customHeight="1" x14ac:dyDescent="0.25">
      <c r="A37" s="166" t="s">
        <v>29</v>
      </c>
      <c r="B37" s="167"/>
      <c r="C37" s="167"/>
      <c r="D37" s="167"/>
      <c r="E37" s="168"/>
      <c r="F37" s="57"/>
      <c r="G37" s="56"/>
      <c r="H37" s="56"/>
      <c r="I37" s="56"/>
      <c r="J37" s="56"/>
      <c r="K37" s="55"/>
      <c r="L37" s="55"/>
      <c r="M37" s="55"/>
      <c r="N37" s="56"/>
      <c r="O37" s="55">
        <f>SUM(O14,O18,O22,O33,O36)</f>
        <v>87841584.259000003</v>
      </c>
      <c r="P37" s="55"/>
      <c r="Q37" s="55"/>
      <c r="R37" s="55"/>
      <c r="S37" s="55">
        <f>SUM(S14,S18,S22)</f>
        <v>64189066.620000005</v>
      </c>
      <c r="T37" s="54"/>
    </row>
    <row r="38" spans="1:20" ht="12.75" customHeight="1" x14ac:dyDescent="0.25">
      <c r="A38" s="50"/>
      <c r="B38" s="51"/>
      <c r="C38" s="51"/>
      <c r="D38" s="51"/>
      <c r="E38" s="108"/>
      <c r="F38" s="109"/>
      <c r="G38" s="109"/>
      <c r="H38" s="109"/>
      <c r="I38" s="108"/>
      <c r="J38" s="109"/>
      <c r="K38" s="109"/>
      <c r="L38" s="109"/>
      <c r="M38" s="108"/>
      <c r="N38" s="109"/>
      <c r="O38" s="109"/>
      <c r="P38" s="109"/>
      <c r="Q38" s="108"/>
      <c r="R38" s="109"/>
      <c r="S38" s="109"/>
      <c r="T38" s="109"/>
    </row>
  </sheetData>
  <autoFilter ref="A8:U23"/>
  <mergeCells count="29">
    <mergeCell ref="D4:D7"/>
    <mergeCell ref="E4:E7"/>
    <mergeCell ref="F4:F7"/>
    <mergeCell ref="B9:L9"/>
    <mergeCell ref="I38:L38"/>
    <mergeCell ref="G4:J4"/>
    <mergeCell ref="L4:M4"/>
    <mergeCell ref="M5:M6"/>
    <mergeCell ref="K4:K6"/>
    <mergeCell ref="H5:J5"/>
    <mergeCell ref="A37:E37"/>
    <mergeCell ref="B23:L23"/>
    <mergeCell ref="B34:L34"/>
    <mergeCell ref="R1:T1"/>
    <mergeCell ref="B15:L15"/>
    <mergeCell ref="E38:H38"/>
    <mergeCell ref="A4:A7"/>
    <mergeCell ref="B4:B7"/>
    <mergeCell ref="G5:G6"/>
    <mergeCell ref="M38:P38"/>
    <mergeCell ref="P5:S5"/>
    <mergeCell ref="O4:S4"/>
    <mergeCell ref="C4:C7"/>
    <mergeCell ref="L5:L6"/>
    <mergeCell ref="N4:N6"/>
    <mergeCell ref="B3:S3"/>
    <mergeCell ref="Q38:T38"/>
    <mergeCell ref="T4:T7"/>
    <mergeCell ref="O5:O6"/>
  </mergeCells>
  <phoneticPr fontId="0" type="noConversion"/>
  <printOptions horizontalCentered="1"/>
  <pageMargins left="0.31496062992125984" right="0.31496062992125984" top="0.55118110236220474" bottom="0.35433070866141736" header="0.31496062992125984" footer="0.31496062992125984"/>
  <pageSetup paperSize="8" scale="35" fitToHeight="0" orientation="landscape" r:id="rId1"/>
  <headerFooter alignWithMargins="0">
    <oddHeader xml:space="preserve">&amp;C&amp;18
</oddHeader>
  </headerFooter>
  <rowBreaks count="1" manualBreakCount="1">
    <brk id="3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 Константин Вячеславович</dc:creator>
  <cp:lastModifiedBy>Андрей</cp:lastModifiedBy>
  <cp:lastPrinted>2016-05-10T12:23:07Z</cp:lastPrinted>
  <dcterms:created xsi:type="dcterms:W3CDTF">2014-07-29T14:18:54Z</dcterms:created>
  <dcterms:modified xsi:type="dcterms:W3CDTF">2016-12-30T07:20:13Z</dcterms:modified>
</cp:coreProperties>
</file>